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69.xml" ContentType="application/vnd.openxmlformats-officedocument.drawing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70.xml" ContentType="application/vnd.openxmlformats-officedocument.drawing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71.xml" ContentType="application/vnd.openxmlformats-officedocument.drawing+xml"/>
  <Override PartName="/xl/charts/chart7.xml" ContentType="application/vnd.openxmlformats-officedocument.drawingml.chart+xml"/>
  <Override PartName="/xl/drawings/drawing72.xml" ContentType="application/vnd.openxmlformats-officedocument.drawing+xml"/>
  <Override PartName="/xl/charts/chart8.xml" ContentType="application/vnd.openxmlformats-officedocument.drawingml.chart+xml"/>
  <Override PartName="/xl/drawings/drawing73.xml" ContentType="application/vnd.openxmlformats-officedocument.drawing+xml"/>
  <Override PartName="/xl/charts/chart9.xml" ContentType="application/vnd.openxmlformats-officedocument.drawingml.chart+xml"/>
  <Override PartName="/xl/drawings/drawing74.xml" ContentType="application/vnd.openxmlformats-officedocument.drawing+xml"/>
  <Override PartName="/xl/charts/chart10.xml" ContentType="application/vnd.openxmlformats-officedocument.drawingml.chart+xml"/>
  <Override PartName="/xl/drawings/drawing75.xml" ContentType="application/vnd.openxmlformats-officedocument.drawing+xml"/>
  <Override PartName="/xl/charts/chart11.xml" ContentType="application/vnd.openxmlformats-officedocument.drawingml.chart+xml"/>
  <Override PartName="/xl/drawings/drawing76.xml" ContentType="application/vnd.openxmlformats-officedocument.drawing+xml"/>
  <Override PartName="/xl/charts/chart12.xml" ContentType="application/vnd.openxmlformats-officedocument.drawingml.chart+xml"/>
  <Override PartName="/xl/drawings/drawing77.xml" ContentType="application/vnd.openxmlformats-officedocument.drawing+xml"/>
  <Override PartName="/xl/charts/chart13.xml" ContentType="application/vnd.openxmlformats-officedocument.drawingml.chart+xml"/>
  <Override PartName="/xl/drawings/drawing78.xml" ContentType="application/vnd.openxmlformats-officedocument.drawing+xml"/>
  <Override PartName="/xl/charts/chart14.xml" ContentType="application/vnd.openxmlformats-officedocument.drawingml.chart+xml"/>
  <Override PartName="/xl/drawings/drawing79.xml" ContentType="application/vnd.openxmlformats-officedocument.drawing+xml"/>
  <Override PartName="/xl/charts/chart15.xml" ContentType="application/vnd.openxmlformats-officedocument.drawingml.chart+xml"/>
  <Override PartName="/xl/drawings/drawing80.xml" ContentType="application/vnd.openxmlformats-officedocument.drawing+xml"/>
  <Override PartName="/xl/charts/chart16.xml" ContentType="application/vnd.openxmlformats-officedocument.drawingml.chart+xml"/>
  <Override PartName="/xl/drawings/drawing81.xml" ContentType="application/vnd.openxmlformats-officedocument.drawing+xml"/>
  <Override PartName="/xl/charts/chart17.xml" ContentType="application/vnd.openxmlformats-officedocument.drawingml.chart+xml"/>
  <Override PartName="/xl/drawings/drawing82.xml" ContentType="application/vnd.openxmlformats-officedocument.drawing+xml"/>
  <Override PartName="/xl/charts/chart18.xml" ContentType="application/vnd.openxmlformats-officedocument.drawingml.chart+xml"/>
  <Override PartName="/xl/drawings/drawing83.xml" ContentType="application/vnd.openxmlformats-officedocument.drawing+xml"/>
  <Override PartName="/xl/charts/chart19.xml" ContentType="application/vnd.openxmlformats-officedocument.drawingml.chart+xml"/>
  <Override PartName="/xl/drawings/drawing84.xml" ContentType="application/vnd.openxmlformats-officedocument.drawing+xml"/>
  <Override PartName="/xl/charts/chart20.xml" ContentType="application/vnd.openxmlformats-officedocument.drawingml.chart+xml"/>
  <Override PartName="/xl/drawings/drawing85.xml" ContentType="application/vnd.openxmlformats-officedocument.drawing+xml"/>
  <Override PartName="/xl/charts/chart21.xml" ContentType="application/vnd.openxmlformats-officedocument.drawingml.chart+xml"/>
  <Override PartName="/xl/drawings/drawing86.xml" ContentType="application/vnd.openxmlformats-officedocument.drawing+xml"/>
  <Override PartName="/xl/charts/chart22.xml" ContentType="application/vnd.openxmlformats-officedocument.drawingml.chart+xml"/>
  <Override PartName="/xl/drawings/drawing87.xml" ContentType="application/vnd.openxmlformats-officedocument.drawing+xml"/>
  <Override PartName="/xl/charts/chart23.xml" ContentType="application/vnd.openxmlformats-officedocument.drawingml.chart+xml"/>
  <Override PartName="/xl/drawings/drawing88.xml" ContentType="application/vnd.openxmlformats-officedocument.drawing+xml"/>
  <Override PartName="/xl/charts/chart24.xml" ContentType="application/vnd.openxmlformats-officedocument.drawingml.chart+xml"/>
  <Override PartName="/xl/drawings/drawing89.xml" ContentType="application/vnd.openxmlformats-officedocument.drawing+xml"/>
  <Override PartName="/xl/charts/chart25.xml" ContentType="application/vnd.openxmlformats-officedocument.drawingml.chart+xml"/>
  <Override PartName="/xl/drawings/drawing90.xml" ContentType="application/vnd.openxmlformats-officedocument.drawing+xml"/>
  <Override PartName="/xl/charts/chart26.xml" ContentType="application/vnd.openxmlformats-officedocument.drawingml.chart+xml"/>
  <Override PartName="/xl/drawings/drawing91.xml" ContentType="application/vnd.openxmlformats-officedocument.drawing+xml"/>
  <Override PartName="/xl/charts/chart27.xml" ContentType="application/vnd.openxmlformats-officedocument.drawingml.chart+xml"/>
  <Override PartName="/xl/drawings/drawing92.xml" ContentType="application/vnd.openxmlformats-officedocument.drawing+xml"/>
  <Override PartName="/xl/charts/chart28.xml" ContentType="application/vnd.openxmlformats-officedocument.drawingml.chart+xml"/>
  <Override PartName="/xl/drawings/drawing93.xml" ContentType="application/vnd.openxmlformats-officedocument.drawing+xml"/>
  <Override PartName="/xl/charts/chart29.xml" ContentType="application/vnd.openxmlformats-officedocument.drawingml.chart+xml"/>
  <Override PartName="/xl/drawings/drawing94.xml" ContentType="application/vnd.openxmlformats-officedocument.drawing+xml"/>
  <Override PartName="/xl/charts/chart30.xml" ContentType="application/vnd.openxmlformats-officedocument.drawingml.chart+xml"/>
  <Override PartName="/xl/drawings/drawing95.xml" ContentType="application/vnd.openxmlformats-officedocument.drawingml.chartshapes+xml"/>
  <Override PartName="/xl/drawings/drawing96.xml" ContentType="application/vnd.openxmlformats-officedocument.drawing+xml"/>
  <Override PartName="/xl/charts/chart31.xml" ContentType="application/vnd.openxmlformats-officedocument.drawingml.chart+xml"/>
  <Override PartName="/xl/drawings/drawing97.xml" ContentType="application/vnd.openxmlformats-officedocument.drawing+xml"/>
  <Override PartName="/xl/charts/chart32.xml" ContentType="application/vnd.openxmlformats-officedocument.drawingml.chart+xml"/>
  <Override PartName="/xl/drawings/drawing98.xml" ContentType="application/vnd.openxmlformats-officedocument.drawing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drawings/drawing99.xml" ContentType="application/vnd.openxmlformats-officedocument.drawing+xml"/>
  <Override PartName="/xl/charts/chart35.xml" ContentType="application/vnd.openxmlformats-officedocument.drawingml.chart+xml"/>
  <Override PartName="/xl/drawings/drawing100.xml" ContentType="application/vnd.openxmlformats-officedocument.drawing+xml"/>
  <Override PartName="/xl/charts/chart36.xml" ContentType="application/vnd.openxmlformats-officedocument.drawingml.chart+xml"/>
  <Override PartName="/xl/drawings/drawing101.xml" ContentType="application/vnd.openxmlformats-officedocument.drawing+xml"/>
  <Override PartName="/xl/charts/chart37.xml" ContentType="application/vnd.openxmlformats-officedocument.drawingml.chart+xml"/>
  <Override PartName="/xl/drawings/drawing102.xml" ContentType="application/vnd.openxmlformats-officedocument.drawing+xml"/>
  <Override PartName="/xl/charts/chart38.xml" ContentType="application/vnd.openxmlformats-officedocument.drawingml.chart+xml"/>
  <Override PartName="/xl/drawings/drawing103.xml" ContentType="application/vnd.openxmlformats-officedocument.drawing+xml"/>
  <Override PartName="/xl/charts/chart39.xml" ContentType="application/vnd.openxmlformats-officedocument.drawingml.chart+xml"/>
  <Override PartName="/xl/drawings/drawing104.xml" ContentType="application/vnd.openxmlformats-officedocument.drawing+xml"/>
  <Override PartName="/xl/charts/chart40.xml" ContentType="application/vnd.openxmlformats-officedocument.drawingml.chart+xml"/>
  <Override PartName="/xl/drawings/drawing105.xml" ContentType="application/vnd.openxmlformats-officedocument.drawing+xml"/>
  <Override PartName="/xl/charts/chart41.xml" ContentType="application/vnd.openxmlformats-officedocument.drawingml.chart+xml"/>
  <Override PartName="/xl/drawings/drawing106.xml" ContentType="application/vnd.openxmlformats-officedocument.drawing+xml"/>
  <Override PartName="/xl/charts/chart42.xml" ContentType="application/vnd.openxmlformats-officedocument.drawingml.chart+xml"/>
  <Override PartName="/xl/drawings/drawing107.xml" ContentType="application/vnd.openxmlformats-officedocument.drawing+xml"/>
  <Override PartName="/xl/charts/chart43.xml" ContentType="application/vnd.openxmlformats-officedocument.drawingml.chart+xml"/>
  <Override PartName="/xl/drawings/drawing108.xml" ContentType="application/vnd.openxmlformats-officedocument.drawing+xml"/>
  <Override PartName="/xl/charts/chart44.xml" ContentType="application/vnd.openxmlformats-officedocument.drawingml.chart+xml"/>
  <Override PartName="/xl/drawings/drawing109.xml" ContentType="application/vnd.openxmlformats-officedocument.drawingml.chartshapes+xml"/>
  <Override PartName="/xl/drawings/drawing110.xml" ContentType="application/vnd.openxmlformats-officedocument.drawing+xml"/>
  <Override PartName="/xl/charts/chart45.xml" ContentType="application/vnd.openxmlformats-officedocument.drawingml.chart+xml"/>
  <Override PartName="/xl/drawings/drawing111.xml" ContentType="application/vnd.openxmlformats-officedocument.drawing+xml"/>
  <Override PartName="/xl/charts/chart46.xml" ContentType="application/vnd.openxmlformats-officedocument.drawingml.chart+xml"/>
  <Override PartName="/xl/drawings/drawing112.xml" ContentType="application/vnd.openxmlformats-officedocument.drawing+xml"/>
  <Override PartName="/xl/charts/chart47.xml" ContentType="application/vnd.openxmlformats-officedocument.drawingml.chart+xml"/>
  <Override PartName="/xl/drawings/drawing113.xml" ContentType="application/vnd.openxmlformats-officedocument.drawing+xml"/>
  <Override PartName="/xl/charts/chart48.xml" ContentType="application/vnd.openxmlformats-officedocument.drawingml.chart+xml"/>
  <Override PartName="/xl/drawings/drawing114.xml" ContentType="application/vnd.openxmlformats-officedocument.drawing+xml"/>
  <Override PartName="/xl/charts/chart49.xml" ContentType="application/vnd.openxmlformats-officedocument.drawingml.chart+xml"/>
  <Override PartName="/xl/drawings/drawing115.xml" ContentType="application/vnd.openxmlformats-officedocument.drawing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drawings/drawing116.xml" ContentType="application/vnd.openxmlformats-officedocument.drawing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drawings/drawing117.xml" ContentType="application/vnd.openxmlformats-officedocument.drawing+xml"/>
  <Override PartName="/xl/charts/chart54.xml" ContentType="application/vnd.openxmlformats-officedocument.drawingml.chart+xml"/>
  <Override PartName="/xl/drawings/drawing118.xml" ContentType="application/vnd.openxmlformats-officedocument.drawing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drawings/drawing119.xml" ContentType="application/vnd.openxmlformats-officedocument.drawing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drawings/drawing120.xml" ContentType="application/vnd.openxmlformats-officedocument.drawing+xml"/>
  <Override PartName="/xl/charts/chart59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427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User\Desktop\USFQ-Consultoria\Entregables\Base_Datos\Archivos ESPAC\"/>
    </mc:Choice>
  </mc:AlternateContent>
  <xr:revisionPtr revIDLastSave="0" documentId="8_{BD24A07E-FD00-412A-B738-488CB89AD75E}" xr6:coauthVersionLast="47" xr6:coauthVersionMax="47" xr10:uidLastSave="{00000000-0000-0000-0000-000000000000}"/>
  <bookViews>
    <workbookView xWindow="-108" yWindow="-108" windowWidth="23256" windowHeight="12456" tabRatio="774" activeTab="1" xr2:uid="{00000000-000D-0000-FFFF-FFFF00000000}"/>
  </bookViews>
  <sheets>
    <sheet name="ÍNDICE" sheetId="2" r:id="rId1"/>
    <sheet name="T1" sheetId="40" r:id="rId2"/>
    <sheet name="T2" sheetId="41" r:id="rId3"/>
    <sheet name="T3" sheetId="42" r:id="rId4"/>
    <sheet name="T4" sheetId="43" r:id="rId5"/>
    <sheet name="T5" sheetId="44" r:id="rId6"/>
    <sheet name="T6" sheetId="45" r:id="rId7"/>
    <sheet name="T7" sheetId="46" r:id="rId8"/>
    <sheet name="T8" sheetId="47" r:id="rId9"/>
    <sheet name="T9" sheetId="48" r:id="rId10"/>
    <sheet name="T10" sheetId="49" r:id="rId11"/>
    <sheet name="T11" sheetId="50" r:id="rId12"/>
    <sheet name="T12" sheetId="108" r:id="rId13"/>
    <sheet name="T13" sheetId="51" r:id="rId14"/>
    <sheet name="T14" sheetId="52" r:id="rId15"/>
    <sheet name="T15" sheetId="53" r:id="rId16"/>
    <sheet name="T16" sheetId="54" r:id="rId17"/>
    <sheet name="T17" sheetId="55" r:id="rId18"/>
    <sheet name="T18" sheetId="61" r:id="rId19"/>
    <sheet name="T19" sheetId="109" r:id="rId20"/>
    <sheet name="T20" sheetId="56" r:id="rId21"/>
    <sheet name="T21" sheetId="57" r:id="rId22"/>
    <sheet name="T22" sheetId="111" r:id="rId23"/>
    <sheet name="T23" sheetId="58" r:id="rId24"/>
    <sheet name="T24" sheetId="101" r:id="rId25"/>
    <sheet name="T25" sheetId="100" r:id="rId26"/>
    <sheet name="T26" sheetId="59" r:id="rId27"/>
    <sheet name="T27" sheetId="60" r:id="rId28"/>
    <sheet name="T 28" sheetId="62" r:id="rId29"/>
    <sheet name="T29" sheetId="63" r:id="rId30"/>
    <sheet name="T30" sheetId="64" r:id="rId31"/>
    <sheet name="T31" sheetId="94" r:id="rId32"/>
    <sheet name="T32" sheetId="65" r:id="rId33"/>
    <sheet name="T33" sheetId="112" r:id="rId34"/>
    <sheet name="T34" sheetId="66" r:id="rId35"/>
    <sheet name="T35" sheetId="67" r:id="rId36"/>
    <sheet name="T36" sheetId="68" r:id="rId37"/>
    <sheet name="T37" sheetId="69" r:id="rId38"/>
    <sheet name="T38" sheetId="70" r:id="rId39"/>
    <sheet name="T39" sheetId="71" r:id="rId40"/>
    <sheet name="T40" sheetId="72" r:id="rId41"/>
    <sheet name="T41" sheetId="73" r:id="rId42"/>
    <sheet name="T42" sheetId="113" r:id="rId43"/>
    <sheet name="T43" sheetId="74" r:id="rId44"/>
    <sheet name="T44" sheetId="102" r:id="rId45"/>
    <sheet name="T45" sheetId="75" r:id="rId46"/>
    <sheet name="T46" sheetId="114" r:id="rId47"/>
    <sheet name="T47" sheetId="76" r:id="rId48"/>
    <sheet name="T48" sheetId="95" r:id="rId49"/>
    <sheet name="T49" sheetId="96" r:id="rId50"/>
    <sheet name="T50" sheetId="77" r:id="rId51"/>
    <sheet name="T51" sheetId="78" r:id="rId52"/>
    <sheet name="T52" sheetId="79" r:id="rId53"/>
    <sheet name="T53" sheetId="80" r:id="rId54"/>
    <sheet name="T54" sheetId="81" r:id="rId55"/>
    <sheet name="T55" sheetId="82" r:id="rId56"/>
    <sheet name="T56" sheetId="83" r:id="rId57"/>
    <sheet name="T57" sheetId="84" r:id="rId58"/>
    <sheet name="T58" sheetId="85" r:id="rId59"/>
    <sheet name="T59" sheetId="86" r:id="rId60"/>
    <sheet name="T60" sheetId="87" r:id="rId61"/>
    <sheet name="T61" sheetId="88" r:id="rId62"/>
    <sheet name="T62" sheetId="89" r:id="rId63"/>
    <sheet name="T63" sheetId="90" r:id="rId64"/>
    <sheet name="T64" sheetId="91" r:id="rId65"/>
    <sheet name="T65" sheetId="92" r:id="rId66"/>
    <sheet name="T66" sheetId="103" r:id="rId67"/>
    <sheet name="GR 1" sheetId="138" r:id="rId68"/>
    <sheet name="GR 10" sheetId="139" r:id="rId69"/>
    <sheet name="GR 11" sheetId="140" r:id="rId70"/>
    <sheet name="GR 12" sheetId="163" r:id="rId71"/>
    <sheet name="GR 13" sheetId="141" r:id="rId72"/>
    <sheet name="GR 14" sheetId="142" r:id="rId73"/>
    <sheet name="GR 15" sheetId="143" r:id="rId74"/>
    <sheet name="GR 16" sheetId="144" r:id="rId75"/>
    <sheet name="GR 17" sheetId="145" r:id="rId76"/>
    <sheet name="GR 18" sheetId="164" r:id="rId77"/>
    <sheet name="GR 19" sheetId="146" r:id="rId78"/>
    <sheet name="GR 20" sheetId="147" r:id="rId79"/>
    <sheet name="GR 21" sheetId="148" r:id="rId80"/>
    <sheet name="GR 22" sheetId="165" r:id="rId81"/>
    <sheet name="GR 23" sheetId="149" r:id="rId82"/>
    <sheet name="GR 24" sheetId="150" r:id="rId83"/>
    <sheet name="GR 25" sheetId="151" r:id="rId84"/>
    <sheet name="GR 26" sheetId="152" r:id="rId85"/>
    <sheet name="GR 27" sheetId="153" r:id="rId86"/>
    <sheet name="GR 28" sheetId="154" r:id="rId87"/>
    <sheet name="GR 29" sheetId="155" r:id="rId88"/>
    <sheet name="GR 30" sheetId="156" r:id="rId89"/>
    <sheet name="GR 31" sheetId="157" r:id="rId90"/>
    <sheet name="GR 32" sheetId="158" r:id="rId91"/>
    <sheet name="GR 33" sheetId="166" r:id="rId92"/>
    <sheet name="GR 34" sheetId="160" r:id="rId93"/>
    <sheet name="GR 35" sheetId="170" r:id="rId94"/>
    <sheet name="GR 36" sheetId="171" r:id="rId95"/>
    <sheet name="GR 37" sheetId="172" r:id="rId96"/>
    <sheet name="GR 38" sheetId="173" r:id="rId97"/>
    <sheet name="GR 39" sheetId="174" r:id="rId98"/>
    <sheet name="GR 40" sheetId="175" r:id="rId99"/>
    <sheet name="GR 41" sheetId="176" r:id="rId100"/>
    <sheet name="GR 42" sheetId="167" r:id="rId101"/>
    <sheet name="GR 43" sheetId="177" r:id="rId102"/>
    <sheet name="GR 44" sheetId="178" r:id="rId103"/>
    <sheet name="GR 45" sheetId="179" r:id="rId104"/>
    <sheet name="GR 46" sheetId="168" r:id="rId105"/>
    <sheet name="GR 47" sheetId="180" r:id="rId106"/>
    <sheet name="GR 48" sheetId="181" r:id="rId107"/>
    <sheet name="GR 49" sheetId="182" r:id="rId108"/>
    <sheet name="GR 50" sheetId="169" r:id="rId109"/>
    <sheet name="GR 56" sheetId="183" r:id="rId110"/>
    <sheet name="GR 57" sheetId="184" r:id="rId111"/>
    <sheet name="GR 58" sheetId="185" r:id="rId112"/>
    <sheet name="GR 59" sheetId="186" r:id="rId113"/>
    <sheet name="GR 60" sheetId="187" r:id="rId114"/>
    <sheet name="GR 63" sheetId="188" r:id="rId115"/>
    <sheet name="GR 64" sheetId="189" r:id="rId116"/>
    <sheet name="GR 65" sheetId="190" r:id="rId117"/>
    <sheet name="GR 66" sheetId="191" r:id="rId11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45" i="138" l="1"/>
  <c r="B50" i="138"/>
  <c r="C46" i="138" s="1"/>
  <c r="C48" i="138" l="1"/>
  <c r="C47" i="138"/>
  <c r="C45" i="138"/>
  <c r="C47" i="191"/>
  <c r="C60" i="187"/>
  <c r="C61" i="187"/>
  <c r="C62" i="187"/>
  <c r="C59" i="187"/>
  <c r="D44" i="191"/>
  <c r="E67" i="190"/>
  <c r="F65" i="190" s="1"/>
  <c r="I58" i="186"/>
  <c r="I62" i="186" s="1"/>
  <c r="F42" i="184"/>
  <c r="E42" i="184"/>
  <c r="F52" i="183"/>
  <c r="C48" i="182"/>
  <c r="D45" i="182" s="1"/>
  <c r="D44" i="182"/>
  <c r="O31" i="182"/>
  <c r="P29" i="182" s="1"/>
  <c r="P20" i="182"/>
  <c r="P19" i="182"/>
  <c r="P15" i="182"/>
  <c r="P14" i="182"/>
  <c r="C48" i="181"/>
  <c r="D47" i="181" s="1"/>
  <c r="D45" i="181"/>
  <c r="O18" i="181"/>
  <c r="P18" i="181" s="1"/>
  <c r="P16" i="181"/>
  <c r="P13" i="181"/>
  <c r="P12" i="181"/>
  <c r="P11" i="181"/>
  <c r="P9" i="181"/>
  <c r="P8" i="181"/>
  <c r="B49" i="180"/>
  <c r="C47" i="180" s="1"/>
  <c r="B49" i="179"/>
  <c r="C47" i="179" s="1"/>
  <c r="B48" i="178"/>
  <c r="C46" i="178" s="1"/>
  <c r="E49" i="177"/>
  <c r="G48" i="177" s="1"/>
  <c r="C54" i="176"/>
  <c r="D53" i="176" s="1"/>
  <c r="B50" i="175"/>
  <c r="C49" i="175" s="1"/>
  <c r="B45" i="174"/>
  <c r="C49" i="174" s="1"/>
  <c r="B53" i="173"/>
  <c r="C51" i="173" s="1"/>
  <c r="B48" i="172"/>
  <c r="C45" i="172" s="1"/>
  <c r="C47" i="171"/>
  <c r="D45" i="171" s="1"/>
  <c r="C46" i="170"/>
  <c r="D43" i="170" s="1"/>
  <c r="D44" i="170"/>
  <c r="D45" i="170" l="1"/>
  <c r="C46" i="180"/>
  <c r="P14" i="181"/>
  <c r="P11" i="182"/>
  <c r="P23" i="182"/>
  <c r="C52" i="173"/>
  <c r="C48" i="180"/>
  <c r="P15" i="181"/>
  <c r="P12" i="182"/>
  <c r="P27" i="182"/>
  <c r="D46" i="171"/>
  <c r="I59" i="186"/>
  <c r="P17" i="181"/>
  <c r="I61" i="186"/>
  <c r="C45" i="178"/>
  <c r="P16" i="182"/>
  <c r="D47" i="182"/>
  <c r="C50" i="173"/>
  <c r="C47" i="178"/>
  <c r="P18" i="182"/>
  <c r="C58" i="187"/>
  <c r="D61" i="187" s="1"/>
  <c r="D43" i="191"/>
  <c r="F64" i="190"/>
  <c r="F63" i="190"/>
  <c r="C48" i="179"/>
  <c r="C46" i="179"/>
  <c r="I60" i="186"/>
  <c r="D46" i="191"/>
  <c r="F66" i="190"/>
  <c r="D45" i="191"/>
  <c r="G47" i="177"/>
  <c r="D46" i="181"/>
  <c r="P24" i="182"/>
  <c r="P28" i="182"/>
  <c r="C48" i="174"/>
  <c r="C48" i="175"/>
  <c r="D52" i="176"/>
  <c r="C47" i="174"/>
  <c r="C47" i="175"/>
  <c r="D51" i="176"/>
  <c r="G46" i="177"/>
  <c r="G49" i="177"/>
  <c r="P22" i="182"/>
  <c r="P26" i="182"/>
  <c r="P30" i="182"/>
  <c r="D46" i="182"/>
  <c r="C50" i="174"/>
  <c r="P13" i="182"/>
  <c r="P17" i="182"/>
  <c r="P21" i="182"/>
  <c r="P25" i="182"/>
  <c r="C47" i="172"/>
  <c r="C46" i="172"/>
  <c r="D59" i="187" l="1"/>
  <c r="D60" i="187"/>
  <c r="D62" i="187"/>
  <c r="C46" i="168"/>
  <c r="D42" i="168" s="1"/>
  <c r="C47" i="167"/>
  <c r="D43" i="167" s="1"/>
  <c r="C47" i="166"/>
  <c r="D43" i="166" s="1"/>
  <c r="D45" i="166"/>
  <c r="D44" i="166"/>
  <c r="D44" i="168" l="1"/>
  <c r="D43" i="168"/>
  <c r="D45" i="167"/>
  <c r="D44" i="167"/>
  <c r="C45" i="165" l="1"/>
  <c r="D43" i="165" s="1"/>
  <c r="D41" i="165"/>
  <c r="C43" i="164"/>
  <c r="D39" i="164" s="1"/>
  <c r="D40" i="163"/>
  <c r="D42" i="165" l="1"/>
  <c r="D41" i="164"/>
  <c r="D40" i="164"/>
  <c r="C47" i="160" l="1"/>
  <c r="D43" i="160" s="1"/>
  <c r="B47" i="158"/>
  <c r="C45" i="158" s="1"/>
  <c r="B47" i="157"/>
  <c r="C45" i="157" s="1"/>
  <c r="C46" i="157"/>
  <c r="B46" i="156"/>
  <c r="C44" i="156" s="1"/>
  <c r="C43" i="156"/>
  <c r="E49" i="155"/>
  <c r="C47" i="154"/>
  <c r="D46" i="154" s="1"/>
  <c r="B44" i="153"/>
  <c r="C42" i="153" s="1"/>
  <c r="C43" i="153"/>
  <c r="C45" i="152"/>
  <c r="D44" i="152" s="1"/>
  <c r="D43" i="152"/>
  <c r="D41" i="152"/>
  <c r="C46" i="151"/>
  <c r="D43" i="151" s="1"/>
  <c r="D44" i="151"/>
  <c r="D46" i="150"/>
  <c r="E44" i="150" s="1"/>
  <c r="E45" i="150"/>
  <c r="E43" i="150"/>
  <c r="E42" i="150"/>
  <c r="C44" i="149"/>
  <c r="D41" i="149" s="1"/>
  <c r="D42" i="149"/>
  <c r="D40" i="149"/>
  <c r="C43" i="148"/>
  <c r="D40" i="148" s="1"/>
  <c r="D41" i="148"/>
  <c r="D39" i="148"/>
  <c r="C43" i="147"/>
  <c r="D42" i="147"/>
  <c r="D41" i="147"/>
  <c r="D40" i="147"/>
  <c r="C37" i="146"/>
  <c r="D36" i="146" s="1"/>
  <c r="C41" i="145"/>
  <c r="D37" i="145" s="1"/>
  <c r="D38" i="145"/>
  <c r="C42" i="144"/>
  <c r="D39" i="144" s="1"/>
  <c r="C44" i="143"/>
  <c r="D41" i="143" s="1"/>
  <c r="D40" i="143"/>
  <c r="C41" i="142"/>
  <c r="D38" i="142" s="1"/>
  <c r="D36" i="141"/>
  <c r="B52" i="140"/>
  <c r="A52" i="140"/>
  <c r="B51" i="140"/>
  <c r="A51" i="140"/>
  <c r="B49" i="139"/>
  <c r="C48" i="139" s="1"/>
  <c r="F42" i="138"/>
  <c r="D36" i="142" l="1"/>
  <c r="D37" i="142"/>
  <c r="D35" i="146"/>
  <c r="D39" i="142"/>
  <c r="D42" i="151"/>
  <c r="D43" i="154"/>
  <c r="B53" i="140"/>
  <c r="C52" i="140" s="1"/>
  <c r="C46" i="139"/>
  <c r="C45" i="139"/>
  <c r="C42" i="139"/>
  <c r="C43" i="139"/>
  <c r="F41" i="138"/>
  <c r="F43" i="138"/>
  <c r="F44" i="138"/>
  <c r="C44" i="138"/>
  <c r="C42" i="138"/>
  <c r="C47" i="139"/>
  <c r="D45" i="154"/>
  <c r="D43" i="143"/>
  <c r="D41" i="144"/>
  <c r="D39" i="145"/>
  <c r="D43" i="149"/>
  <c r="D42" i="152"/>
  <c r="D44" i="154"/>
  <c r="C46" i="158"/>
  <c r="D45" i="160"/>
  <c r="D42" i="143"/>
  <c r="D40" i="144"/>
  <c r="D44" i="160"/>
  <c r="C41" i="138"/>
  <c r="C43" i="138"/>
  <c r="C44" i="139"/>
  <c r="C51" i="140" l="1"/>
</calcChain>
</file>

<file path=xl/sharedStrings.xml><?xml version="1.0" encoding="utf-8"?>
<sst xmlns="http://schemas.openxmlformats.org/spreadsheetml/2006/main" count="11616" uniqueCount="620">
  <si>
    <t>USO DEL SUELO</t>
  </si>
  <si>
    <t>TOTAL NACIONAL</t>
  </si>
  <si>
    <t>Cultivos Permanentes</t>
  </si>
  <si>
    <t>REGIÓN SIERRA</t>
  </si>
  <si>
    <t>Cultivos Transitorios y Barbecho</t>
  </si>
  <si>
    <t>REGIÓN COSTA</t>
  </si>
  <si>
    <t>Descanso</t>
  </si>
  <si>
    <t>REGIÓN ORIENTAL</t>
  </si>
  <si>
    <t>Pastos Cultivados</t>
  </si>
  <si>
    <t>Pastos Naturales</t>
  </si>
  <si>
    <t>Páramos</t>
  </si>
  <si>
    <t>Montes y Bosques</t>
  </si>
  <si>
    <t>TABULADOS</t>
  </si>
  <si>
    <t>T 1</t>
  </si>
  <si>
    <t>TABLA 1. SUPERFICIE POR CATEGORÍAS DE USO DEL SUELO, SEGÚN REGIÓN Y PROVINCIA</t>
  </si>
  <si>
    <t>T 2</t>
  </si>
  <si>
    <t>TABLA 2. SUPERFICIE, PRODUCCIÓN Y VENTAS, SEGÚN CULTIVOS PERMANENTES</t>
  </si>
  <si>
    <t>T 3</t>
  </si>
  <si>
    <t>TABLA 3. NÚMERO DE ÁRBOLES DISPERSOS COSECHADOS, PRODUCCIÓN Y VENTAS</t>
  </si>
  <si>
    <t>T 4</t>
  </si>
  <si>
    <t>TABLA 4. SUPERFICIE PERDIDA POR DIFERENTES CAUSAS, SEGÚN CULTIVOS PERMANENTES</t>
  </si>
  <si>
    <t>T 5</t>
  </si>
  <si>
    <t>TABLA 5. SUPERFICIE PLANTADA EN HECTÁREAS POR EDAD, VARIEDAD DE LA PLANTA Y PRÁCTICA DE CULTIVO, SEGÚN CULTIVOS PERMANENTES</t>
  </si>
  <si>
    <t>T 6</t>
  </si>
  <si>
    <t>TABLA 6. SUPERFICIE, PRODUCCIÓN Y VENTAS, SEGÚN CULTIVOS TRANSITORIOS</t>
  </si>
  <si>
    <t>T 7</t>
  </si>
  <si>
    <t>TABLA 7. SUPERFICIE PERDIDA POR DIFERENTES CAUSAS, SEGÚN CULTIVOS TRANSITORIOS</t>
  </si>
  <si>
    <t>T 8</t>
  </si>
  <si>
    <t>TABLA 8. SUPERFICIE SEMBRADA POR TIPO DE SEMILLA UTILIZADA Y PRÁCTICA DE CULTIVO, SEGÚN CULTIVOS TRANSITORIOS</t>
  </si>
  <si>
    <t>T 9</t>
  </si>
  <si>
    <t>TABLA 9. SUPERFICIE, PRODUCCIÓN Y VENTAS POR CONDICIÓN DE CULTIVO, SEGÚN ESPECIES DE FLORES</t>
  </si>
  <si>
    <t>T 10</t>
  </si>
  <si>
    <t xml:space="preserve">TABLA 10. NÚMERO DE CABEZAS DE GANADO POR ESPECIES, SEGÚN REGIÓN Y PROVINCIA  </t>
  </si>
  <si>
    <t>T 11</t>
  </si>
  <si>
    <t>TABLA 11. NÚMERO DE AVES POR EXISTENCIA Y MOVIMIENTO, SEGÚN TIPO DE CRIANZA Y ESPECIES</t>
  </si>
  <si>
    <t>T 12</t>
  </si>
  <si>
    <t>T 13</t>
  </si>
  <si>
    <t>T 14</t>
  </si>
  <si>
    <t>T 15</t>
  </si>
  <si>
    <t>T 16</t>
  </si>
  <si>
    <t>T 17</t>
  </si>
  <si>
    <t>T 18</t>
  </si>
  <si>
    <t>T 19</t>
  </si>
  <si>
    <t>T 20</t>
  </si>
  <si>
    <t>T 21</t>
  </si>
  <si>
    <t>T 22</t>
  </si>
  <si>
    <t>T 23</t>
  </si>
  <si>
    <t>T 24</t>
  </si>
  <si>
    <t>T 25</t>
  </si>
  <si>
    <t>T 26</t>
  </si>
  <si>
    <t>T 27</t>
  </si>
  <si>
    <t>T 28</t>
  </si>
  <si>
    <t>T 29</t>
  </si>
  <si>
    <t>T 30</t>
  </si>
  <si>
    <t>T 31</t>
  </si>
  <si>
    <t>T 32</t>
  </si>
  <si>
    <t>T 33</t>
  </si>
  <si>
    <t>T 34</t>
  </si>
  <si>
    <t>T 35</t>
  </si>
  <si>
    <t>T 36</t>
  </si>
  <si>
    <t>T 37</t>
  </si>
  <si>
    <t>T 38</t>
  </si>
  <si>
    <t>T 39</t>
  </si>
  <si>
    <t>T 40</t>
  </si>
  <si>
    <t>T 41</t>
  </si>
  <si>
    <t>T 42</t>
  </si>
  <si>
    <t>T 43</t>
  </si>
  <si>
    <t>T 44</t>
  </si>
  <si>
    <t>T 45</t>
  </si>
  <si>
    <t>T 46</t>
  </si>
  <si>
    <t>T 47</t>
  </si>
  <si>
    <t>T 48</t>
  </si>
  <si>
    <t>T 49</t>
  </si>
  <si>
    <t>T 50</t>
  </si>
  <si>
    <t>T 51</t>
  </si>
  <si>
    <t>T 52</t>
  </si>
  <si>
    <t>T 53</t>
  </si>
  <si>
    <t>GRÁFICOS</t>
  </si>
  <si>
    <t>GR 1</t>
  </si>
  <si>
    <t>GR 10</t>
  </si>
  <si>
    <t>GANADO NÚMERO DE CABEZAS Y PORCENTAJE, SEGÚN ESPECIE</t>
  </si>
  <si>
    <t>GR 11</t>
  </si>
  <si>
    <t>AVES NÚMERO DE AVES Y PORCENTAJE POR EXISTENCIA, SEGÚN TIPO DE CRIANZA Y ESPECIES</t>
  </si>
  <si>
    <t>GR 12</t>
  </si>
  <si>
    <t>BANANO (Fruta fresca) PORCENTAJE DE SUPERFICIE PLANTADA Y PRODUCCIÓN, SEGÚN REGIÓN Y PROVINCIA</t>
  </si>
  <si>
    <t>GR 13</t>
  </si>
  <si>
    <t>CACAO (Almendra seca) PORCENTAJE DE SUPERFICIE PLANTADA Y PRODUCCIÓN, SEGÚN REGIÓN Y PROVINCIA</t>
  </si>
  <si>
    <t>GR 14</t>
  </si>
  <si>
    <t>CAFÉ (Grano oro) PORCENTAJE DE SUPERFICIE PLANTADA Y PRODUCCIÓN, SEGÚN REGIÓN Y PROVINCIA</t>
  </si>
  <si>
    <t>GR 15</t>
  </si>
  <si>
    <t>CAÑA DE AZÚCAR PARA AZÚCAR (Tallo fresco) PORCENTAJE DE SUPERFICIE PLANTADA Y PRODUCCIÓN, SEGÚN REGIÓN Y PROVINCIA</t>
  </si>
  <si>
    <t>GR 16</t>
  </si>
  <si>
    <t>CAÑA DE AZÚCAR PARA OTROS USOS (Tallo fresco) PORCENTAJE DE SUPERFICIE PLANTADA Y PRODUCCIÓN, SEGÚN REGIÓN Y PROVINCIA</t>
  </si>
  <si>
    <t>GR 17</t>
  </si>
  <si>
    <t>MARACUYÁ (Fruta fresca) PORCENTAJE DE SUPERFICIE PLANTADA Y PRODUCCIÓN, SEGÚN REGIÓN Y PROVINCIA</t>
  </si>
  <si>
    <t>GR 18</t>
  </si>
  <si>
    <t>NARANJA (Fruta fresca) PORCENTAJE DE SUPERFICIE PLANTADA Y PRODUCCIÓN, SEGÚN REGIÓN Y PROVINCIA</t>
  </si>
  <si>
    <t>GR 19</t>
  </si>
  <si>
    <t>PALMA AFRICANA (Fruta fresca) PORCENTAJE DE SUPERFICIE PLANTADA Y PRODUCCIÓN, SEGÚN REGIÓN Y PROVINCIA</t>
  </si>
  <si>
    <t>GR 20</t>
  </si>
  <si>
    <t>PLÁTANO (Fruta fresca) PORCENTAJE DE SUPERFICIE PLANTADA Y PRODUCCIÓN, SEGÚN REGIÓN Y PROVINCIA</t>
  </si>
  <si>
    <t>GR 21</t>
  </si>
  <si>
    <t>TOMATE DE ÁRBOL (Fruta fresca) PORCENTAJE DE SUPERFICIE PLANTADA Y PRODUCCIÓN, SEGÚN REGIÓN Y PROVINCIA</t>
  </si>
  <si>
    <t>GR 22</t>
  </si>
  <si>
    <t>ARROZ (En cáscara) PORCENTAJE DE SUPERFICIE SEMBRADA Y PRODUCCIÓN, SEGÚN REGIÓN Y PROVINCIA</t>
  </si>
  <si>
    <t>GR 23</t>
  </si>
  <si>
    <t>ARVEJA SECA (Grano seco) PORCENTAJE DE SUPERFICIE SEMBRADA Y PRODUCCIÓN, SEGÚN REGIÓN Y PROVINCIA</t>
  </si>
  <si>
    <t>GR 24</t>
  </si>
  <si>
    <t>ARVEJA TIERNA (En vaina) PORCENTAJE DE SUPERFICIE SEMBRADA Y PRODUCCIÓN, SEGÚN REGIÓN Y PROVINCIA</t>
  </si>
  <si>
    <t>GR 25</t>
  </si>
  <si>
    <t>CEBADA (Grano seco) PORCENTAJE DE SUPERFICIE SEMBRADA Y PRODUCCIÓN, SEGÚN REGIÓN Y PROVINCIA</t>
  </si>
  <si>
    <t>GR 26</t>
  </si>
  <si>
    <t>FRÉJOL SECO (Grano seco) PORCENTAJE DE SUPERFICIE SEMBRADA Y PRODUCCIÓN, SEGÚN REGIÓN Y PROVINCIA</t>
  </si>
  <si>
    <t>GR 27</t>
  </si>
  <si>
    <t>FRÉJOL TIERNO (En vaina) PORCENTAJE DE SUPERFICIE SEMBRADA Y PRODUCCIÓN, SEGÚN REGIÓN Y PROVINCIA</t>
  </si>
  <si>
    <t>GR 28</t>
  </si>
  <si>
    <t>HABA SECA (Grano seco) PORCENTAJE DE SUPERFICIE SEMBRADA Y PRODUCCIÓN, SEGÚN REGIÓN Y PROVINCIA</t>
  </si>
  <si>
    <t>GR 29</t>
  </si>
  <si>
    <t>HABA TIERNA (En vaina) PORCENTAJE DE SUPERFICIE SEMBRADA Y PRODUCCIÓN, SEGÚN REGIÓN Y PROVINCIA</t>
  </si>
  <si>
    <t>GR 30</t>
  </si>
  <si>
    <t>MAÍZ DURO CHOCLO (En choclo) PORCENTAJE DE SUPERFICIE SEMBRADA Y PRODUCCIÓN, SEGÚN REGIÓN Y PROVINCIA</t>
  </si>
  <si>
    <t>GR 31</t>
  </si>
  <si>
    <t>MAÍZ DURO SECO (Grano seco) PORCENTAJE DE SUPERFICIE SEMBRADA Y PRODUCCIÓN, SEGÚN REGIÓN Y PROVINCIA</t>
  </si>
  <si>
    <t>GR 32</t>
  </si>
  <si>
    <t>MAÍZ SUAVE CHOCLO (En choclo) PORCENTAJE DE SUPERFICIE SEMBRADA Y PRODUCCIÓN, SEGÚN REGIÓN Y PROVINCIA</t>
  </si>
  <si>
    <t>GR 33</t>
  </si>
  <si>
    <t>MAÍZ SUAVE SECO (Grano seco) PORCENTAJE DE SUPERFICIE SEMBRADA Y PRODUCCIÓN, SEGÚN REGIÓN Y PROVINCIA</t>
  </si>
  <si>
    <t>GR 34</t>
  </si>
  <si>
    <t>PAPA (Tubérculo fresco) PORCENTAJE DE SUPERFICIE SEMBRADA Y PRODUCCIÓN, SEGÚN REGIÓN Y PROVINCIA</t>
  </si>
  <si>
    <t>GR 35</t>
  </si>
  <si>
    <t>TOMATE RIÑÓN (Fruta fresca) PORCENTAJE DE SUPERFICIE SEMBRADA Y PRODUCCIÓN, SEGÚN REGIÓN Y PROVINCIA</t>
  </si>
  <si>
    <t>GR 36</t>
  </si>
  <si>
    <t>TRIGO (Grano seco) PORCENTAJE DE SUPERFICIE SEMBRADA Y PRODUCCIÓN, SEGÚN REGIÓN Y PROVINCIA</t>
  </si>
  <si>
    <t>GR 37</t>
  </si>
  <si>
    <t>YUCA (Raíz fresca) PORCENTAJE DE SUPERFICIE SEMBRADA Y PRODUCCIÓN, SEGÚN REGIÓN Y PROVINCIA</t>
  </si>
  <si>
    <t>GR 38</t>
  </si>
  <si>
    <t>GANADO VACUNO NÚMERO DE CABEZAS POR SEXO, SEGÚN REGIÓN</t>
  </si>
  <si>
    <t>GANADO PORCINO NÚMERO DE CABEZAS POR EXISTENCIA Y VENTAS, SEGÚN REGIÓN</t>
  </si>
  <si>
    <t>GANADO OVINO NÚMERO DE CABEZAS POR EXISTENCIA Y VENTAS, SEGÚN REGIÓN</t>
  </si>
  <si>
    <t>GANADO OTRAS ESPECIES NÚMERO DE CABEZAS POR ESPECIES, SEGÚN REGIÓN</t>
  </si>
  <si>
    <t>AVES CRIADAS EN CAMPO NÚMERO DE AVES POR ESPECIE Y PORCENTAJE, SEGÚN REGIÓN</t>
  </si>
  <si>
    <t>AVES CRIADAS EN PLANTEL AVÍCOLA NÚMERO DE AVES POR ESPECIES Y PORCENTAJE, SEGÚN REGIÓN</t>
  </si>
  <si>
    <t>GANADO VACUNO NÚMERO DE VACAS ORDEÑADAS, PRODUCCIÓN Y DESTINO DE LA LECHE, SEGÚN REGIÓN</t>
  </si>
  <si>
    <t>AVES PRODUCCIÓN DE HUEVOS DE GALLINA POR DESTINO, SEGÚN TIPO DE CRIANZA</t>
  </si>
  <si>
    <t xml:space="preserve">EMPLEO NÚMERO DE TRABAJADORES POR REMUNERACIÓN, CONDICIÓN DE TRABAJO Y PORCENTAJE, SEGÚN REGIÓN </t>
  </si>
  <si>
    <t>INDICE</t>
  </si>
  <si>
    <t>GANADO</t>
  </si>
  <si>
    <t>NÚMERO DE CABEZAS Y PORCENTAJE, SEGÚN ESPECIE</t>
  </si>
  <si>
    <t>Vacuno</t>
  </si>
  <si>
    <t>Porcino</t>
  </si>
  <si>
    <t>Ovino</t>
  </si>
  <si>
    <t>Asnal</t>
  </si>
  <si>
    <t>Caballar</t>
  </si>
  <si>
    <t>Mular</t>
  </si>
  <si>
    <t>Caprino</t>
  </si>
  <si>
    <t>AVES</t>
  </si>
  <si>
    <t>NÚMERO DE AVES Y PORCENTAJE POR EXISTENCIA, SEGÚN TIPO DE CRIANZA Y ESPECIES</t>
  </si>
  <si>
    <t>AVES CRIADAS EN CAMPO</t>
  </si>
  <si>
    <t>Gallos y gallinas</t>
  </si>
  <si>
    <t>Pollitos, Pollitas, Pollos, Pollas</t>
  </si>
  <si>
    <t>Patos</t>
  </si>
  <si>
    <t>Pavos</t>
  </si>
  <si>
    <t>AVES CRIADAS EN PLANTELES AVÍCOLAS</t>
  </si>
  <si>
    <t>Gallinas Ponedoras</t>
  </si>
  <si>
    <t>Gallinas Reproductoras</t>
  </si>
  <si>
    <t>Codornices</t>
  </si>
  <si>
    <t>Avestruces</t>
  </si>
  <si>
    <t>BANANO (Fruta fresca)</t>
  </si>
  <si>
    <t>PORCENTAJE DE SUPERFICIE PLANTADA Y PRODUCCIÓN, SEGÚN REGIÓN Y PROVINCIA</t>
  </si>
  <si>
    <t>EL ORO</t>
  </si>
  <si>
    <t>LOS RÍOS</t>
  </si>
  <si>
    <t>PRODUCCIÓN</t>
  </si>
  <si>
    <t>GUAYAS</t>
  </si>
  <si>
    <t>COTOPAXI</t>
  </si>
  <si>
    <t>CAÑAR</t>
  </si>
  <si>
    <t>LOJA</t>
  </si>
  <si>
    <t>MANABÍ</t>
  </si>
  <si>
    <t>ESMERALDAS</t>
  </si>
  <si>
    <t>PICHINCHA</t>
  </si>
  <si>
    <t>PASTAZA</t>
  </si>
  <si>
    <t>AZUAY</t>
  </si>
  <si>
    <t>SUPERFICE PLANTADA</t>
  </si>
  <si>
    <t>SUCUMBÍOS</t>
  </si>
  <si>
    <t>SANTA ELENA</t>
  </si>
  <si>
    <t>CHIMBORAZO</t>
  </si>
  <si>
    <t>ORELLANA</t>
  </si>
  <si>
    <t>CARCHI</t>
  </si>
  <si>
    <t>IMBABURA</t>
  </si>
  <si>
    <t>NAPO</t>
  </si>
  <si>
    <t>TUNGURAHUA</t>
  </si>
  <si>
    <t>CACAO (Almendra seca)</t>
  </si>
  <si>
    <t xml:space="preserve">PORCENTAJE DE SUPERFICIE PLANTADA Y PRODUCCIÓN, SEGÚN REGIÓN Y PROVINCIA </t>
  </si>
  <si>
    <t>CAFÉ (Grano oro)</t>
  </si>
  <si>
    <t>CAÑA DE AZÚCAR PARA AZÚCAR (Tallo fresco)</t>
  </si>
  <si>
    <t>CAÑA DE AZÚCAR PARA OTROS USOS (Tallo fresco)</t>
  </si>
  <si>
    <t>MARACUYÁ (Fruta fresca)</t>
  </si>
  <si>
    <t>NARANJA (Fruta fresca)</t>
  </si>
  <si>
    <t>PALMA AFRICANA (Fruta fresca)</t>
  </si>
  <si>
    <t>PLÁTANO (Fruta fresca)</t>
  </si>
  <si>
    <t>TOMATE DE ÁRBOL (Fruta fresca)</t>
  </si>
  <si>
    <t>ARROZ (En cáscara)</t>
  </si>
  <si>
    <t xml:space="preserve">PORCENTAJE DE SUPERFICIE SEMBRADA Y PRODUCCIÓN, SEGÚN REGIÓN Y PROVINCIA </t>
  </si>
  <si>
    <t>ARVEJA SECA (Grano seco)</t>
  </si>
  <si>
    <t>ARVEJA TIERNA (En vaina)</t>
  </si>
  <si>
    <t>CEBADA (Grano seco)</t>
  </si>
  <si>
    <t>FRÉJOL SECO (Grano seco)</t>
  </si>
  <si>
    <t>FRÉJOL TIERNO (En vaina)</t>
  </si>
  <si>
    <t>HABA SECA (Grano seco)</t>
  </si>
  <si>
    <t>PORCENTAJE DE SUPERFICIE SEMBRADA Y PRODUCCIÓN, SEGÚN REGIÓN Y PROVINCIA</t>
  </si>
  <si>
    <t>HABA TIERNA (En vaina)</t>
  </si>
  <si>
    <t>MAÍZ DURO CHOCLO (En choclo)</t>
  </si>
  <si>
    <t>MAÍZ DURO SECO (Grano seco)</t>
  </si>
  <si>
    <t>MAIZ SUAVE CHOCLO (En choclo)</t>
  </si>
  <si>
    <t>MAÍZ SUAVE SECO (Grano seco)</t>
  </si>
  <si>
    <t>PAPA (Tubérculo fresco)</t>
  </si>
  <si>
    <t>TOMATE RIÑÓN (Fruta fresca)</t>
  </si>
  <si>
    <t>TRIGO (Grano seco)</t>
  </si>
  <si>
    <t>YUCA (Raíz fresca)</t>
  </si>
  <si>
    <t xml:space="preserve">MACHOS </t>
  </si>
  <si>
    <t>HEMBRAS</t>
  </si>
  <si>
    <t>EXISTENCIA (Machos y hembras)</t>
  </si>
  <si>
    <t>VENTAS (Machos y hembras)</t>
  </si>
  <si>
    <t>NÚMERO TOTAL DE VACAS ORDEÑADAS</t>
  </si>
  <si>
    <t>PRODUCCIÓN TOTAL DE LECHE (Litros)</t>
  </si>
  <si>
    <t>Autoconsumo</t>
  </si>
  <si>
    <t>Ventas</t>
  </si>
  <si>
    <t>Otros</t>
  </si>
  <si>
    <t>SIN REMUNERACIÓN</t>
  </si>
  <si>
    <t>TRABAJADORES REMUNERADOS</t>
  </si>
  <si>
    <t>PERSONA PRODUCTORA Y/O FAMILIARES</t>
  </si>
  <si>
    <t>PERMANENTES</t>
  </si>
  <si>
    <t>OCASIONALES</t>
  </si>
  <si>
    <t>REGIÓN Y PROVINCIA</t>
  </si>
  <si>
    <t>USO DEL SUELO (Has.)</t>
  </si>
  <si>
    <t>TOTAL</t>
  </si>
  <si>
    <t>CULTIVOS PERMANENTES</t>
  </si>
  <si>
    <t>CULTIVOS TRANSITORIOS Y BARBECHO</t>
  </si>
  <si>
    <t>DESCANSO</t>
  </si>
  <si>
    <t>PASTOS CULTIVADOS</t>
  </si>
  <si>
    <t>PASTOS NATURALES</t>
  </si>
  <si>
    <t>PÁRAMOS</t>
  </si>
  <si>
    <t>MONTES Y BOSQUES</t>
  </si>
  <si>
    <t>OTROS USOS</t>
  </si>
  <si>
    <t>BOLÍVAR</t>
  </si>
  <si>
    <t>SANTO DOMINGO DE LOS TSÁCHILAS</t>
  </si>
  <si>
    <t>MORONA SANTIAGO</t>
  </si>
  <si>
    <t>ZAMORA CHINCHIPE</t>
  </si>
  <si>
    <t xml:space="preserve">SUPERFICIE (Has.) </t>
  </si>
  <si>
    <t>PRODUCCIÓN (Tm.)</t>
  </si>
  <si>
    <t>VENTAS (Tm.)</t>
  </si>
  <si>
    <t>Plantada</t>
  </si>
  <si>
    <t>Edad Productiva</t>
  </si>
  <si>
    <t>Cosechada</t>
  </si>
  <si>
    <t>Solo</t>
  </si>
  <si>
    <t>Asociado</t>
  </si>
  <si>
    <t>BANANO (FRUTA FRESCA)</t>
  </si>
  <si>
    <t>CACAO (ALMENDRA SECA)</t>
  </si>
  <si>
    <t>CAFÉ (GRANO ORO)</t>
  </si>
  <si>
    <t>CAÑA DE AZÚCAR PARA AZÚCAR (TALLO FRESCO)</t>
  </si>
  <si>
    <t>CAÑA DE AZÚCAR PARA OTROS USOS (TALLO FRESCO)</t>
  </si>
  <si>
    <t>MARACUYÁ (FRUTA FRESCA)</t>
  </si>
  <si>
    <t>NARANJA (FRUTA FRESCA)</t>
  </si>
  <si>
    <t>PALMA AFRICANA (FRUTA FRESCA)</t>
  </si>
  <si>
    <t>PLÁTANO (FRUTA FRESCA)</t>
  </si>
  <si>
    <t>TOMATE DE ÁRBOL (FRUTA FRESCA)</t>
  </si>
  <si>
    <t>OTROS PERMANENTES</t>
  </si>
  <si>
    <t>ÁRBOLES DISPERSOS</t>
  </si>
  <si>
    <t>NÚMERO DE ÁRBOLES</t>
  </si>
  <si>
    <t>ACHIOTE (GRANO SECO)</t>
  </si>
  <si>
    <t>AGUACATE (FRUTA FRESCA)</t>
  </si>
  <si>
    <t>CLAUDIA (FRUTA FRESCA)</t>
  </si>
  <si>
    <t>CHIRIMOYA (FRUTA FRESCA)</t>
  </si>
  <si>
    <t>CIRUELO (FRUTA FRESCA)</t>
  </si>
  <si>
    <t>COCOTERO (FRUTA FRESCA)</t>
  </si>
  <si>
    <t>DURAZNO (FRUTA FRESCA)</t>
  </si>
  <si>
    <t>GUABA (FRUTA FRESCA)</t>
  </si>
  <si>
    <t>GUANABANA (FRUTA FRESCA)</t>
  </si>
  <si>
    <t>GUAYABA (FRUTA FRESCA)</t>
  </si>
  <si>
    <t>LIMA (FRUTA FRESCA)</t>
  </si>
  <si>
    <t>LIMÓN (FRUTA FRESCA)</t>
  </si>
  <si>
    <t>MANDARINA (FRUTA FRESCA)</t>
  </si>
  <si>
    <t>MANGO (FRUTA FRESCA)</t>
  </si>
  <si>
    <t>MANZANA (FRUTA FRESCA)</t>
  </si>
  <si>
    <t>ORITO (FRUTA FRESCA)</t>
  </si>
  <si>
    <t>PAPAYA (FRUTA FRESCA)</t>
  </si>
  <si>
    <t>PERA (FRUTA FRESCA)</t>
  </si>
  <si>
    <t>PIÑA (FRUTA FRESCA)</t>
  </si>
  <si>
    <t>TORONJA (FRUTA FRESCA)</t>
  </si>
  <si>
    <t>ZAPOTE (FRUTA FRESCA)</t>
  </si>
  <si>
    <t>SUPERFICIE PERDIDA (Has.)</t>
  </si>
  <si>
    <t>Sequía</t>
  </si>
  <si>
    <t>Helada</t>
  </si>
  <si>
    <t>Plagas</t>
  </si>
  <si>
    <t>Enfermedades</t>
  </si>
  <si>
    <t>Inundación</t>
  </si>
  <si>
    <t>Otra razón</t>
  </si>
  <si>
    <t>SUPERFICIE PLANTADA (Has.)</t>
  </si>
  <si>
    <t>EDAD DE LA PLANTACIÓN</t>
  </si>
  <si>
    <t>VARIEDAD DE LA PLANTA</t>
  </si>
  <si>
    <t>PRÁCTICA DE CULTIVO</t>
  </si>
  <si>
    <t>Menos de 10 años</t>
  </si>
  <si>
    <t>De 10 a menos de 20 años</t>
  </si>
  <si>
    <t>De 20 años y más</t>
  </si>
  <si>
    <t>Común</t>
  </si>
  <si>
    <t>Mejorada</t>
  </si>
  <si>
    <t>Híbrida Nacional</t>
  </si>
  <si>
    <t>Híbrida Internacional</t>
  </si>
  <si>
    <t>Riego</t>
  </si>
  <si>
    <t>Aplicación de Fertilizantes</t>
  </si>
  <si>
    <t>Aplicación de Fitosanitarios</t>
  </si>
  <si>
    <t>CULTIVOS TRANSITORIOS</t>
  </si>
  <si>
    <t>SUPERFICIE (Has.)</t>
  </si>
  <si>
    <t>Sembrada</t>
  </si>
  <si>
    <t>ARROZ (EN CÁSCARA)</t>
  </si>
  <si>
    <t>ARVEJA SECA (GRANO SECO)</t>
  </si>
  <si>
    <t>ARVEJA TIERNA (EN VAINA)</t>
  </si>
  <si>
    <t>CEBADA (GRANO SECO)</t>
  </si>
  <si>
    <t>FRÉJOL SECO (GRANO SECO)</t>
  </si>
  <si>
    <t>FRÉJOL TIERNO (EN VAINA)</t>
  </si>
  <si>
    <t>HABA SECA (GRANO SECO)</t>
  </si>
  <si>
    <t>HABA TIERNA (EN VAINA)</t>
  </si>
  <si>
    <t>MAÍZ DURO CHOCLO (EN CHOCLO)</t>
  </si>
  <si>
    <t>MAÍZ DURO SECO (GRANO SECO)</t>
  </si>
  <si>
    <t>MAÍZ SUAVE CHOCLO (EN CHOCLO)</t>
  </si>
  <si>
    <t>MAÍZ SUAVE SECO (GRANO SECO)</t>
  </si>
  <si>
    <t>PAPA (TUBÉRCULO FRESCO)</t>
  </si>
  <si>
    <t>TOMATE RIÑÓN (FRUTA FRESCA)</t>
  </si>
  <si>
    <t>TRIGO (GRANO SECO)</t>
  </si>
  <si>
    <t>YUCA (RAÍZ FRESCA)</t>
  </si>
  <si>
    <t>OTROS TRANSITORIOS</t>
  </si>
  <si>
    <t>SUPERFICIE SEMBRADA (Has.)</t>
  </si>
  <si>
    <t>TIPO DE SEMILLA</t>
  </si>
  <si>
    <t>Certificada</t>
  </si>
  <si>
    <t>TABLA 9. SUPERFICIE, PRODUCCIÓN Y VENTAS POR CONDICIÓN DEL CULTIVO, SEGÚN ESPECIES DE FLORES</t>
  </si>
  <si>
    <t>ESPECIE DE FLOR</t>
  </si>
  <si>
    <t>VENTAS (en unidades)</t>
  </si>
  <si>
    <t>Plantada o Sembrada</t>
  </si>
  <si>
    <t>Cosechada o Cortada</t>
  </si>
  <si>
    <t>N° total de tallos cortados</t>
  </si>
  <si>
    <t>Full tabaco</t>
  </si>
  <si>
    <t>Tabaco</t>
  </si>
  <si>
    <t>Bonche</t>
  </si>
  <si>
    <t>Bouquet</t>
  </si>
  <si>
    <t>Bajo invernadero</t>
  </si>
  <si>
    <t>En campo abierto</t>
  </si>
  <si>
    <t>FLORES PERMANENTES</t>
  </si>
  <si>
    <t>CLAVEL</t>
  </si>
  <si>
    <t>GINGER</t>
  </si>
  <si>
    <t>GYSOPHILIA</t>
  </si>
  <si>
    <t>HELICONIAS</t>
  </si>
  <si>
    <t>HYPERICUM</t>
  </si>
  <si>
    <t>LIMONIUM</t>
  </si>
  <si>
    <t>ROSA</t>
  </si>
  <si>
    <t>OTRAS FLORES PERMANENTES</t>
  </si>
  <si>
    <t>FLORES TRANSITORIAS</t>
  </si>
  <si>
    <t>AMY</t>
  </si>
  <si>
    <t>ASTER</t>
  </si>
  <si>
    <t>CRISANTEMOS</t>
  </si>
  <si>
    <t>DELPHINIUM</t>
  </si>
  <si>
    <t>GIRASOLES</t>
  </si>
  <si>
    <t>GODETIAS</t>
  </si>
  <si>
    <t>LYATRIS</t>
  </si>
  <si>
    <t>OTRAS FLORES TRANSITORIAS</t>
  </si>
  <si>
    <t>TABLA 10. NÚMERO DE CABEZAS DE GANADO POR ESPECIES, SEGÚN REGIÓN Y PROVINCIA</t>
  </si>
  <si>
    <t>NÚMERO TOTAL DE CABEZAS (Machos y Hembras)</t>
  </si>
  <si>
    <t>TIPO DE CRIANZA Y ESPECIE</t>
  </si>
  <si>
    <t>MOVIMIENTO TRIMESTRAL</t>
  </si>
  <si>
    <t>EXISTENCIA</t>
  </si>
  <si>
    <t>TABLA 12. SUPERFICIE, PRODUCCIÓN Y VENTAS, SEGÚN REGIÓN Y PROVINCIA</t>
  </si>
  <si>
    <t>TABLA 13. SUPERFICIE, PRODUCCIÓN Y VENTAS, SEGÚN REGIÓN Y PROVINCIA</t>
  </si>
  <si>
    <t>TABLA 14. SUPERFICIE, PRODUCCIÓN Y VENTAS, SEGÚN REGIÓN Y PROVINCIA</t>
  </si>
  <si>
    <t>TABLA 15. SUPERFICIE, PRODUCCIÓN Y VENTAS, SEGÚN REGIÓN Y PROVINCIA</t>
  </si>
  <si>
    <t>TABLA 16. SUPERFICIE, PRODUCCIÓN Y VENTAS, SEGÚN REGIÓN Y PROVINCIA</t>
  </si>
  <si>
    <t>TABLA 17. SUPERFICIE, PRODUCCIÓN Y VENTAS, SEGÚN REGIÓN Y PROVINCIA</t>
  </si>
  <si>
    <t>TABLA 18. SUPERFICIE, PRODUCCIÓN Y VENTAS, SEGÚN REGIÓN Y PROVINCIA</t>
  </si>
  <si>
    <t>TABLA 19. SUPERFICIE, PRODUCCIÓN Y VENTAS, SEGÚN REGIÓN Y PROVINCIA</t>
  </si>
  <si>
    <t>TABLA 20. SUPERFICIE, PRODUCCIÓN Y VENTAS, SEGÚN REGIÓN Y PROVINCIA</t>
  </si>
  <si>
    <t>TABLA 21. SUPERFICIE, PRODUCCIÓN Y VENTAS, SEGÚN REGIÓN Y PROVINCIA</t>
  </si>
  <si>
    <t>TABLA 22. SUPERFICIE, PRODUCCIÓN Y VENTAS, SEGÚN REGIÓN Y PROVINCIA</t>
  </si>
  <si>
    <t>TABLA 23. SUPERFICIE, PRODUCCIÓN Y VENTAS, SEGÚN REGIÓN Y PROVINCIA</t>
  </si>
  <si>
    <t>TABLA 24. SUPERFICIE, PRODUCCIÓN Y VENTAS, SEGÚN REGIÓN Y PROVINCIA</t>
  </si>
  <si>
    <t>TABLA 25. SUPERFICIE, PRODUCCIÓN Y VENTAS, SEGÚN REGIÓN Y PROVINCIA</t>
  </si>
  <si>
    <t>TABLA 26. SUPERFICIE, PRODUCCIÓN Y VENTAS, SEGÚN REGIÓN Y PROVINCIA</t>
  </si>
  <si>
    <t>TABLA 27. SUPERFICIE, PRODUCCIÓN Y VENTAS, SEGÚN REGIÓN Y PROVINCIA</t>
  </si>
  <si>
    <t>TABLA 28. SUPERFICIE, PRODUCCIÓN Y VENTAS, SEGÚN REGIÓN Y PROVINCIA</t>
  </si>
  <si>
    <t>TABLA 29. SUPERFICIE, PRODUCCIÓN Y VENTAS, SEGÚN REGIÓN Y PROVINCIA</t>
  </si>
  <si>
    <t>TABLA 30. SUPERFICIE, PRODUCCIÓN Y VENTAS, SEGÚN REGIÓN Y PROVINCIA</t>
  </si>
  <si>
    <t>TABLA 31. SUPERFICIE, PRODUCCIÓN Y VENTAS, SEGÚN REGIÓN Y PROVINCIA</t>
  </si>
  <si>
    <t>TABLA 32. SUPERFICIE, PRODUCCIÓN Y VENTAS, SEGÚN REGIÓN Y PROVINCIA</t>
  </si>
  <si>
    <t>MAÍZ SUAVE CHOCLO (En choclo)</t>
  </si>
  <si>
    <t>TABLA 33. SUPERFICIE, PRODUCCIÓN Y VENTAS, SEGÚN REGIÓN Y PROVINCIA</t>
  </si>
  <si>
    <t>TABLA 34. SUPERFICIE, PRODUCCIÓN Y VENTAS, SEGÚN REGIÓN Y PROVINCIA</t>
  </si>
  <si>
    <t>TABLA 35. SUPERFICIE, PRODUCCIÓN Y VENTAS, SEGÚN REGIÓN Y PROVINCIA</t>
  </si>
  <si>
    <t>TABLA 36. SUPERFICIE, PRODUCCIÓN Y VENTAS, SEGÚN REGIÓN Y PROVINCIA</t>
  </si>
  <si>
    <t>TABLA 37. SUPERFICIE, PRODUCCIÓN Y VENTAS, SEGÚN REGIÓN Y PROVINCIA</t>
  </si>
  <si>
    <t>GANADO VACUNO</t>
  </si>
  <si>
    <t>Subtotal</t>
  </si>
  <si>
    <t>MACHOS</t>
  </si>
  <si>
    <t>TOTAL NACIDOS (Machos y hembras)</t>
  </si>
  <si>
    <t>De menos de 1 año de edad (Terneros)</t>
  </si>
  <si>
    <t>De 1 año a menos de 2 años de edad (Toretes)</t>
  </si>
  <si>
    <t>De 2 o más años de edad (Toros)</t>
  </si>
  <si>
    <t>De menos de 1 año de edad (Terneras)</t>
  </si>
  <si>
    <t>De 1 año a menos de 2 años de edad (Vaconas)</t>
  </si>
  <si>
    <t>De 2 o más años de edad (Vacas)</t>
  </si>
  <si>
    <t>NÚMERO DE CABEZAS COMPRADAS</t>
  </si>
  <si>
    <t>NÚMERO DE CABEZAS PERDIDAS POR MUERTE</t>
  </si>
  <si>
    <t>De 1 año a menos de 2 años de edad (vaconas)</t>
  </si>
  <si>
    <t>NÚMERO DE CABEZAS PERDIDAS POR OTRAS CAUSAS</t>
  </si>
  <si>
    <t>NÚMERO DE CABEZAS VENDIDAS</t>
  </si>
  <si>
    <t>GANADO PORCINO</t>
  </si>
  <si>
    <t>Menores de 2 meses de edad</t>
  </si>
  <si>
    <t>Mayores de 2 meses de edad</t>
  </si>
  <si>
    <t>GANADO OVINO</t>
  </si>
  <si>
    <t>Menores de 6 meses de edad</t>
  </si>
  <si>
    <t>Mayores de 6 meses de edad</t>
  </si>
  <si>
    <t>GANADO DE OTRAS ESPECIES (machos y hembras de toda edad)</t>
  </si>
  <si>
    <t>PAVOS</t>
  </si>
  <si>
    <t>PATOS</t>
  </si>
  <si>
    <t>POLLITOS, POLLITAS, POLLOS, POLLAS</t>
  </si>
  <si>
    <t>GALLOS Y GALLINAS</t>
  </si>
  <si>
    <t>AVES CRIADAS EN EL CAMPO</t>
  </si>
  <si>
    <t>GALLINAS PONEDORAS</t>
  </si>
  <si>
    <t>GALLINAS REPRODUCTORAS</t>
  </si>
  <si>
    <t>AVESTRUCES</t>
  </si>
  <si>
    <t>CODORNICES</t>
  </si>
  <si>
    <t>DESTINO PRINCIPAL DE LA LECHE (Litros)</t>
  </si>
  <si>
    <t>Vendida en líquido</t>
  </si>
  <si>
    <t>Alimentación al balde</t>
  </si>
  <si>
    <t>Destinada a otros fines</t>
  </si>
  <si>
    <t>HUEVOS DE GALLINA</t>
  </si>
  <si>
    <t>DESTINO</t>
  </si>
  <si>
    <t>NÚMERO DE TRABAJADORES</t>
  </si>
  <si>
    <t>Total</t>
  </si>
  <si>
    <t>Hombres</t>
  </si>
  <si>
    <t>Mujeres</t>
  </si>
  <si>
    <t xml:space="preserve"> </t>
  </si>
  <si>
    <t>PRODUCCIÓN 
(Tm.)</t>
  </si>
  <si>
    <t>VENTAS 
(Tm.)</t>
  </si>
  <si>
    <t>.</t>
  </si>
  <si>
    <t>CACAO (almendra seca)</t>
  </si>
  <si>
    <t>CAFÉ (Grano Oro)</t>
  </si>
  <si>
    <t>CAÑA DE AZÚCAR PARA AZÚCAR (Fruta fresca)</t>
  </si>
  <si>
    <t>CAÑA DE AZÚCAR PARA OTROS USOS (Fruta fresca)</t>
  </si>
  <si>
    <t>MANGO (Fruta fresca)</t>
  </si>
  <si>
    <t>FRÉJO SECO (Grano seco)</t>
  </si>
  <si>
    <t>BRÓCOLI (Repollo)</t>
  </si>
  <si>
    <t>SOYA (Grano seco)</t>
  </si>
  <si>
    <t>TABLA 38. SUPERFICIE, PRODUCCIÓN Y VENTAS, SEGÚN REGIÓN Y PROVINCIA</t>
  </si>
  <si>
    <t>TOMATE RINÓN (Fruta fresca)</t>
  </si>
  <si>
    <t>TABLA 39. SUPERFICIE, PRODUCCIÓN Y VENTAS, SEGÚN REGIÓN Y PROVINCIA</t>
  </si>
  <si>
    <t>YUCA (Raíz seca)</t>
  </si>
  <si>
    <t>TABLA 40. SUPERFICIE, PRODUCCIÓN Y VENTAS, SEGÚN REGIÓN Y PROVINCIA</t>
  </si>
  <si>
    <t>T 54</t>
  </si>
  <si>
    <t>T 55</t>
  </si>
  <si>
    <t>T 56</t>
  </si>
  <si>
    <t>ZONAS NO DELIMITADAS</t>
  </si>
  <si>
    <t>MANGO (Fruta fresca) PORCENTAJE DE SUPERFICIE PLANTADA Y PRODUCCIÓN, SEGÚN REGIÓN Y PROVINCIA</t>
  </si>
  <si>
    <t>BRÓCOLI (Repollo) PORCENTAJE DE SUPERFICIE SEMBRADA Y PRODUCCIÓN, SEGÚN REGIÓN Y PROVINCIA</t>
  </si>
  <si>
    <t>SOYA (Grano seco) PORCENTAJE DE SUPERFICIE SEMBRADA Y PRODUCCIÓN, SEGÚN REGIÓN Y PROVINCIA</t>
  </si>
  <si>
    <t>GR 39</t>
  </si>
  <si>
    <t>GR 40</t>
  </si>
  <si>
    <t>GR 41</t>
  </si>
  <si>
    <t>GR 50</t>
  </si>
  <si>
    <t xml:space="preserve">NÚMERO DE CABEZAS SACRIFICADAS </t>
  </si>
  <si>
    <t xml:space="preserve">Consumo en los terrenos </t>
  </si>
  <si>
    <t xml:space="preserve">Procesada en los terrenos </t>
  </si>
  <si>
    <t>BRÓCOLI (REPOLLO)</t>
  </si>
  <si>
    <t>SOYA (GRANO SECO)</t>
  </si>
  <si>
    <t>ZONA NO DELIMITADA</t>
  </si>
  <si>
    <t>SANTO DOMINGO</t>
  </si>
  <si>
    <t>BOLIVAR</t>
  </si>
  <si>
    <t>MORONA</t>
  </si>
  <si>
    <t>ZAMORA</t>
  </si>
  <si>
    <t>PALMITO (TALLO FRESCO)</t>
  </si>
  <si>
    <t>QUINUA (GRANO SECO)</t>
  </si>
  <si>
    <t>PIÑA (Fruta fresca)</t>
  </si>
  <si>
    <t>PALMITO (Tallo fresco)</t>
  </si>
  <si>
    <t>QUINUA (Grano seco)</t>
  </si>
  <si>
    <t>OTROS PASTOS CULTIVADOS</t>
  </si>
  <si>
    <t>SABOYA</t>
  </si>
  <si>
    <t>RAYGRASS</t>
  </si>
  <si>
    <t xml:space="preserve">PASTO MIEL </t>
  </si>
  <si>
    <t>GRAMALOTE</t>
  </si>
  <si>
    <t>BRACHIARIA</t>
  </si>
  <si>
    <t>PROVINCIA Y REGIÓN</t>
  </si>
  <si>
    <t>TABLA 41. SUPERFICIE, PRODUCCIÓN Y VENTAS, SEGÚN REGIÓN Y PROVINCIA</t>
  </si>
  <si>
    <t>TABLA 42. SUPERFICIE, PRODUCCIÓN Y VENTAS, SEGÚN REGIÓN Y PROVINCIA</t>
  </si>
  <si>
    <t>TABLA 43. SUPERFICIE, PRODUCCIÓN Y VENTAS, SEGÚN REGIÓN Y PROVINCIA</t>
  </si>
  <si>
    <t>T 57</t>
  </si>
  <si>
    <t>T 58</t>
  </si>
  <si>
    <t>T 59</t>
  </si>
  <si>
    <t>T 60</t>
  </si>
  <si>
    <t>PORCENTAJE DE USO DEL SUELO, SEGÚN CATEGORÍA Y REGIÓN</t>
  </si>
  <si>
    <t>Otros usos</t>
  </si>
  <si>
    <t xml:space="preserve"> Pollos, Pollas</t>
  </si>
  <si>
    <t>Pollos, Pollas</t>
  </si>
  <si>
    <t>PALMITO (Tallo fresco) PORCENTAJE DE SUPERFICIE PLANTADA Y PRODUCCIÓN, SEGÚN REGIÓN Y PROVINCIA</t>
  </si>
  <si>
    <t>PIÑA (Fruta fresca) PORCENTAJE DE SUPERFICIE PLANTADA Y PRODUCCIÓN, SEGÚN REGIÓN Y PROVINCIA</t>
  </si>
  <si>
    <t>QUINUA (Grano seco) PORCENTAJE DE SUPERFICIE SEMBRADA Y PRODUCCIÓN, SEGÚN REGIÓN Y PROVINCIA</t>
  </si>
  <si>
    <t>GR 42</t>
  </si>
  <si>
    <t>GR 43</t>
  </si>
  <si>
    <t>GR 44</t>
  </si>
  <si>
    <t>GR 57</t>
  </si>
  <si>
    <t>GR 58</t>
  </si>
  <si>
    <t>GR 59</t>
  </si>
  <si>
    <t xml:space="preserve">PORCENTAJE DE SUPERFICIE PLANTADA, SEGÚN REGIÓN Y PROVINCIA </t>
  </si>
  <si>
    <t>SUPERFICIE PLANTADA CON PASTOS CULTIVADOS, SEGÚN REGIÓN Y PROVINCIA</t>
  </si>
  <si>
    <t>SUPERFICIE PLANTADA</t>
  </si>
  <si>
    <t>v</t>
  </si>
  <si>
    <t>TOTAL NACIONAL 2015</t>
  </si>
  <si>
    <t>PORCENTAJE DE SUPERFICIE SEMBRADA Y PRODUCCIÓN, SEGUN REGION Y PROVINCIA</t>
  </si>
  <si>
    <t>Fuente: INEC 2016</t>
  </si>
  <si>
    <t>ENCUESTA DE SUPERFICIE Y PRODUCCIÓN AGROPECUARIA CONTINUA 2016</t>
  </si>
  <si>
    <t>CEBOLLA BLANCA (TALLO FRESCO)</t>
  </si>
  <si>
    <t>MANÍ (GRANO DESCASCARADO)</t>
  </si>
  <si>
    <t>TABACO (HOJA SECA)</t>
  </si>
  <si>
    <t>LIMÓN (Fruta fresca)</t>
  </si>
  <si>
    <t>ORITO (Fruta fresca)</t>
  </si>
  <si>
    <t>CEBOLLA BLANCA  (Tallo fresco)</t>
  </si>
  <si>
    <t>MANÍ  (Grano descascarado)</t>
  </si>
  <si>
    <t>TABLA 44. SUPERFICIE, PRODUCCIÓN Y VENTAS, SEGÚN REGIÓN Y PROVINCIA</t>
  </si>
  <si>
    <t>TABLA 45. SUPERFICIE, PRODUCCIÓN Y VENTAS, SEGÚN REGIÓN Y PROVINCIA</t>
  </si>
  <si>
    <t>TABLA 46. SUPERFICIE, PRODUCCIÓN Y VENTAS, SEGÚN REGIÓN Y PROVINCIA</t>
  </si>
  <si>
    <t>TABACO  (Hoja seca)</t>
  </si>
  <si>
    <t>TABLA 47. SUPERFICIE, PRODUCCIÓN Y VENTAS, SEGÚN REGIÓN Y PROVINCIA</t>
  </si>
  <si>
    <t>TABLA 48. SUPERFICIE, PRODUCCIÓN Y VENTAS, SEGÚN REGIÓN Y PROVINCIA</t>
  </si>
  <si>
    <t>TABLA 49. SUPERFICIE, PRODUCCIÓN Y VENTAS, SEGÚN REGIÓN Y PROVINCIA</t>
  </si>
  <si>
    <t>TABLA 50. NÚMERO DE CABEZAS DE GANADO VACUNO, SEGÚN REGIÓN Y PROVINCIA</t>
  </si>
  <si>
    <t>TABLA 51. NÚMERO DE CABEZAS DE GANADO VACUNO COMPRADAS, SEGÚN REGIÓN Y PROVINCIA</t>
  </si>
  <si>
    <t>TABLA 52. NÚMERO DE CABEZAS DE GANADO VACUNO PERDIDAS POR MUERTE, SEGÚN REGIÓN Y PROVINCIA</t>
  </si>
  <si>
    <t>TABLA 53. NÚMERO DE CABEZAS DE GANADO VACUNO PERDIDAS POR OTRAS CAUSAS, SEGÚN REGIÓN Y PROVINCIA</t>
  </si>
  <si>
    <t>TABLA 54. NÚMERO DE CABEZAS DE GANADO VACUNO SACRIFICADAS EN LOS TERRENOS, SEGÚN REGIÓN Y PROVINCIA</t>
  </si>
  <si>
    <t>TABLA 55. NÚMERO DE CABEZAS DE GANADO VACUNO VENDIDAS, SEGÚN REGIÓN Y PROVINCIA</t>
  </si>
  <si>
    <t>TABLA 56. NÚMERO DE CABEZAS DE GANADO PORCINO Y VENTAS , SEGÚN REGIÓN Y PROVINCIA</t>
  </si>
  <si>
    <t>TABLA 57. NÚMERO DE CABEZAS DE GANADO OVINO Y VENTAS , SEGÚN REGIÓN Y PROVINCIA</t>
  </si>
  <si>
    <t>TABLA 58. NÚMERO DE CABEZAS DE GANADO DE OTRAS ESPECIES, SEGÚN REGIÓN Y PROVINCIA</t>
  </si>
  <si>
    <t>TABLA 60. NÚMERO DE AVES CRIADAS EN PLANTELES AVÍCOLAS POR ESPECIES, SEGÚN REGIÓN Y PROVINCIA</t>
  </si>
  <si>
    <t>TABLA 61. DESTINO DE LAS AVES CRIADAS EN EL CAMPO POR ESPECIES, SEGÚN REGIÓN Y PROVINCIA</t>
  </si>
  <si>
    <t>TABLA 62. DESTINO DE LAS AVES CRIADAS EN PLANTELES AVÍCOLAS POR ESPECIES, SEGÚN REGIÓN Y PROVINCIA</t>
  </si>
  <si>
    <t>TABLA 63. NÚMERO DE VACAS ORDEÑADAS, PRODUCCIÓN Y DESTINO DE LA LECHE, SEGÚN REGIÓN Y PROVINCIA</t>
  </si>
  <si>
    <t>TABLA 64. PRODUCCIÓN Y DESTINO DE HUEVOS DE GALLINA, SEGÚN REGIÓN Y PROVINCIA</t>
  </si>
  <si>
    <t>TABLA 65. NÚMERO DE TRABAJADORES NO REMUNERADOS Y REMUNERADOS POR SEXO, SEGÚN REGIÓN Y PROVINCIA</t>
  </si>
  <si>
    <t>TABLA 66. SUPERFICIE PLANTADA CON PASTOS CULTIVADOS, SEGÚN REGIÓN Y PROVINCIA</t>
  </si>
  <si>
    <t>TABLA 59. NÚMERO DE AVES CRIADAS EN EL CAMPO POR ESPECIES, SEGÚN REGIÓN Y PROVINCIA</t>
  </si>
  <si>
    <t>T 61</t>
  </si>
  <si>
    <t>TABLA 13. SUPERFICIE, PRODUCCIÓN Y VENTAS, SEGÚN REGIÓN Y PROVINCIA BANANO (Fruta fresca)</t>
  </si>
  <si>
    <t>TABLA 12. SUPERFICIE, PRODUCCIÓN Y VENTAS, SEGÚN REGIÓN Y PROVINCIA AGUACATE (Fruta fresca)</t>
  </si>
  <si>
    <t>TABLA 14. SUPERFICIE, PRODUCCIÓN Y VENTAS, SEGÚN REGIÓN Y PROVINCIA CACAO (Almendra seca)</t>
  </si>
  <si>
    <t>TABLA 15. SUPERFICIE, PRODUCCIÓN Y VENTAS, SEGÚN REGIÓN Y PROVINCIA CAFÉ (Grano oro)</t>
  </si>
  <si>
    <t>TABLA 16. SUPERFICIE, PRODUCCIÓN Y VENTAS, SEGÚN REGIÓN Y PROVINCIA CAÑA DE AZÚCAR PARA AZÚCAR (Tallo fresco)</t>
  </si>
  <si>
    <t>TABLA 17. SUPERFICIE, PRODUCCIÓN Y VENTAS, SEGÚN REGIÓN Y PROVINCIA CAÑA DE AZÚCAR PARA OTROS USOS (Tallo fresco)</t>
  </si>
  <si>
    <t>TABLA 18. SUPERFICIE, PRODUCCIÓN Y VENTAS, SEGÚN REGIÓN Y PROVINCIA LIMÓN (Fruta fresca)</t>
  </si>
  <si>
    <t>TABLA 19. SUPERFICIE, PRODUCCIÓN Y VENTAS, SEGÚN REGIÓN Y PROVINCIA MANGO (Fruta fresca)</t>
  </si>
  <si>
    <t>TABLA 20. SUPERFICIE, PRODUCCIÓN Y VENTAS, SEGÚN REGIÓN Y PROVINCIA MARACUYÁ (Fruta fresca)</t>
  </si>
  <si>
    <t>TABLA 21. SUPERFICIE, PRODUCCIÓN Y VENTAS, SEGÚN REGIÓN Y PROVINCIA NARANJA (Fruta fresca)</t>
  </si>
  <si>
    <t>TABLA 22. SUPERFICIE, PRODUCCIÓN Y VENTAS, SEGÚN REGIÓN Y PROVINCIA ORITO (Fruta fresca)</t>
  </si>
  <si>
    <t>TABLA 23. SUPERFICIE, PRODUCCIÓN Y VENTAS, SEGÚN REGIÓN Y PROVINCIA PALMA AFRICANA (Fruta fresca)</t>
  </si>
  <si>
    <t>TABLA 24. SUPERFICIE, PRODUCCIÓN Y VENTAS, SEGÚN REGIÓN Y PROVINCIA PALMITO (Tallo fresca)</t>
  </si>
  <si>
    <t>TABLA 25. SUPERFICIE, PRODUCCIÓN Y VENTAS, SEGÚN REGIÓN Y PROVINCIA PIÑA (Fruta fresca)</t>
  </si>
  <si>
    <t>TABLA 26. SUPERFICIE, PRODUCCIÓN Y VENTAS, SEGÚN REGIÓN Y PROVINCIA PLÁTANO (Fruta fresca)</t>
  </si>
  <si>
    <t>TABLA 27. SUPERFICIE, PRODUCCIÓN Y VENTAS, SEGÚN REGIÓN Y PROVINCIA TOMATE DE ÁRBOL (Fruta fresca)</t>
  </si>
  <si>
    <t>TABLA 28. SUPERFICIE, PRODUCCIÓN Y VENTAS, SEGÚN REGIÓN Y PROVINCIA ARROZ (En cáscara)</t>
  </si>
  <si>
    <t>TABLA 29. SUPERFICIE, PRODUCCIÓN Y VENTAS, SEGÚN REGIÓN Y PROVINCIA ARVEJA SECA (Grano seco)</t>
  </si>
  <si>
    <t>TABLA 30. SUPERFICIE, PRODUCCIÓN Y VENTAS, SEGÚN REGIÓN Y PROVINCIA ARVEJA TIERNA (En vaina)</t>
  </si>
  <si>
    <t>TABLA 31. SUPERFICIE, PRODUCCIÓN Y VENTAS, SEGÚN REGIÓN Y PROVINCIA BRÓCOLI (Repollo)</t>
  </si>
  <si>
    <t>TABLA 32. SUPERFICIE, PRODUCCIÓN Y VENTAS, SEGÚN REGIÓN Y PROVINCIA CEBADA (Grano seco)</t>
  </si>
  <si>
    <t>TABLA 33. SUPERFICIE, PRODUCCIÓN Y VENTAS, SEGÚN REGIÓN Y PROVINCIA CEBOLLA BLANCA (Tallo fresco)</t>
  </si>
  <si>
    <t>TABLA 34. SUPERFICIE, PRODUCCIÓN Y VENTAS, SEGÚN REGIÓN Y PROVINCIA FRÉJO SECO (Grano seco)</t>
  </si>
  <si>
    <t>TABLA 35. SUPERFICIE, PRODUCCIÓN Y VENTAS, SEGÚN REGIÓN Y PROVINCIA FRÉJOL TIERNO (En vaina)</t>
  </si>
  <si>
    <t>TABLA 36. SUPERFICIE, PRODUCCIÓN Y VENTAS, SEGÚN REGIÓN Y PROVINCIA HABA SECA (Grano seco)</t>
  </si>
  <si>
    <t>TABLA 37. SUPERFICIE, PRODUCCIÓN Y VENTAS, SEGÚN REGIÓN Y PROVINCIA HABA TIERNA (En vaina)</t>
  </si>
  <si>
    <t>TABLA 38. SUPERFICIE, PRODUCCIÓN Y VENTAS, SEGÚN REGIÓN Y PROVINCIA MAÍZ DURO CHOCLO (En choclo)</t>
  </si>
  <si>
    <t>TABLA 39. SUPERFICIE, PRODUCCIÓN Y VENTAS, SEGÚN REGIÓN Y PROVINCIA MAÍZ DURO SECO (Grano seco)</t>
  </si>
  <si>
    <t>TABLA 40. SUPERFICIE, PRODUCCIÓN Y VENTAS, SEGÚN REGIÓN Y PROVINCIA MAÍZ SUAVE CHOCLO (En choclo)</t>
  </si>
  <si>
    <t>TABLA 41. SUPERFICIE, PRODUCCIÓN Y VENTAS, SEGÚN REGIÓN Y PROVINCIA MAÍZ SUAVE SECO (Grano seco)</t>
  </si>
  <si>
    <t>TABLA 42. SUPERFICIE, PRODUCCIÓN Y VENTAS, SEGÚN REGIÓN Y PROVINCIA MANÍ (Grano descascarado)</t>
  </si>
  <si>
    <t>TABLA 43. SUPERFICIE, PRODUCCIÓN Y VENTAS, SEGÚN REGIÓN Y PROVINCIA PAPA (Tubérculo fresco)</t>
  </si>
  <si>
    <t>TABLA 44. SUPERFICIE, PRODUCCIÓN Y VENTAS, SEGÚN REGIÓN Y PROVINCIA QUINUA (Grano seco)</t>
  </si>
  <si>
    <t>TABLA 45. SUPERFICIE, PRODUCCIÓN Y VENTAS, SEGÚN REGIÓN Y PROVINCIA SOYA (Grano seco)</t>
  </si>
  <si>
    <t>TABLA 46. SUPERFICIE, PRODUCCIÓN Y VENTAS, SEGÚN REGIÓN Y PROVINCIA TABACO(Hoja seca)</t>
  </si>
  <si>
    <t>TABLA 47. SUPERFICIE, PRODUCCIÓN Y VENTAS, SEGÚN REGIÓN Y PROVINCIA TOMATE RINÓN (Grano seco)</t>
  </si>
  <si>
    <t>TABLA 48. SUPERFICIE, PRODUCCIÓN Y VENTAS, SEGÚN REGIÓN Y PROVINCIA TRIGO (Grano seco)</t>
  </si>
  <si>
    <t>TABLA 49. SUPERFICIE, PRODUCCIÓN Y VENTAS, SEGÚN REGIÓN Y PROVINCIA YUCA (Raíz seca)</t>
  </si>
  <si>
    <t>TABLA 56. NÚMERO DE CABEZAS DE GANADO PORCINO Y VENTAS, SEGÚN REGIÓN Y PROVINCIA</t>
  </si>
  <si>
    <t>TABLA 57. NÚMERO DE CABEZAS DE GANADO OVINO Y VENTAS, SEGÚN REGIÓN Y PROVINCIA</t>
  </si>
  <si>
    <t>T 62</t>
  </si>
  <si>
    <t>T 63</t>
  </si>
  <si>
    <t>T 64</t>
  </si>
  <si>
    <t>T 65</t>
  </si>
  <si>
    <t>T 66</t>
  </si>
  <si>
    <t>AGUACATE (Fruta fresca)</t>
  </si>
  <si>
    <t>AGUACATE (Fruta fresca) PORCENTAJE DE SUPERFICIE PLANTADA Y PRODUCCIÓN, SEGÚN REGIÓN Y PROVINCIA</t>
  </si>
  <si>
    <t>LIMÓN (Fruta fresca) PORCENTAJE DE SUPERFICIE PLANTADA Y PRODUCCIÓN, SEGÚN REGIÓN Y PROVINCIA</t>
  </si>
  <si>
    <t>ORITO (Fruta fresca) PORCENTAJE DE SUPERFICIE PLANTADA Y PRODUCCIÓN, SEGÚN REGIÓN Y PROVINCIA</t>
  </si>
  <si>
    <t>CEBOLLA BLANCA (Tallo fresco) PORCENTAJE DE SUPERFICIE SEMBRADA Y PRODUCCIÓN, SEGÚN REGIÓN Y PROVINCIA</t>
  </si>
  <si>
    <t>MANÍ (Grano descascarado) PORCENTAJE DE SUPERFICIE SEMBRADA Y PRODUCCIÓN, SEGÚN REGIÓN Y PROVINCIA</t>
  </si>
  <si>
    <t>TABACO (Hoja seca) PORCENTAJE DE SUPERFICIE SEMBRADA Y PRODUCCIÓN, SEGÚN REGIÓN Y PROVINCIA</t>
  </si>
  <si>
    <t>GR 45</t>
  </si>
  <si>
    <t>GR 46</t>
  </si>
  <si>
    <t>GR 47</t>
  </si>
  <si>
    <t>GR 48</t>
  </si>
  <si>
    <t>GR 49</t>
  </si>
  <si>
    <t>GR 56</t>
  </si>
  <si>
    <t>PRODUCCION</t>
  </si>
  <si>
    <t xml:space="preserve">  </t>
  </si>
  <si>
    <t>TABLA 61. DESTINO DE LAS AVES CRIADAS EN CAMPO POR ESPECIES, SEGÚN REGIÓN Y PROVINCIA</t>
  </si>
  <si>
    <t>TABLA 59. NÚMERO DE AVES CRIADAS EN CAMPO POR ESPECIES, SEGÚN REGIÓN Y PROVINCIA</t>
  </si>
  <si>
    <t>GR 60</t>
  </si>
  <si>
    <t>GR 63</t>
  </si>
  <si>
    <t>GR 64</t>
  </si>
  <si>
    <t>GR 65</t>
  </si>
  <si>
    <t>GR 66</t>
  </si>
  <si>
    <t>|</t>
  </si>
  <si>
    <t>REGIÓN INSULAR</t>
  </si>
  <si>
    <t>REGÍON INSULAR</t>
  </si>
  <si>
    <t>REGIÓN  INSULAR</t>
  </si>
  <si>
    <t xml:space="preserve">ÍNDICE </t>
  </si>
  <si>
    <t>VENTAS</t>
  </si>
  <si>
    <t>AUTOCONSUMO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</si>
</sst>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164" formatCode="_(* #,##0.00_);_(* \(#,##0.00\);_(* &quot;-&quot;??_);_(@_)"/>
    <numFmt numFmtId="165" formatCode="_-* #,##0.00\ _€_-;\-* #,##0.00\ _€_-;_-* &quot;-&quot;??\ _€_-;_-@_-"/>
    <numFmt numFmtId="166" formatCode="_(* #,##0.0_);_(* \(#,##0.0\);_(* &quot;-&quot;??_);_(@_)"/>
    <numFmt numFmtId="167" formatCode="_(* #,##0_);_(* \(#,##0\);_(* &quot;-&quot;??_);_(@_)"/>
    <numFmt numFmtId="168" formatCode="###0"/>
    <numFmt numFmtId="169" formatCode="0.000"/>
    <numFmt numFmtId="170" formatCode="0.00000%"/>
    <numFmt numFmtId="171" formatCode="_-* #,##0\ _€_-;\-* #,##0\ _€_-;_-* &quot;-&quot;??\ _€_-;_-@_-"/>
    <numFmt numFmtId="172" formatCode="###0.00"/>
    <numFmt numFmtId="173" formatCode="0.0"/>
    <numFmt numFmtId="174" formatCode="0.000%"/>
  </numFmts>
  <fonts count="71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0"/>
      <name val="Arial"/>
      <family val="2"/>
    </font>
    <font>
      <sz val="10"/>
      <color theme="1"/>
      <name val="Arial"/>
      <family val="2"/>
    </font>
    <font>
      <b/>
      <sz val="12"/>
      <color theme="1"/>
      <name val="Arial"/>
      <family val="2"/>
    </font>
    <font>
      <b/>
      <sz val="10"/>
      <color theme="1"/>
      <name val="Arial"/>
      <family val="2"/>
    </font>
    <font>
      <sz val="10"/>
      <name val="Arial"/>
      <family val="2"/>
    </font>
    <font>
      <b/>
      <sz val="8"/>
      <color theme="0"/>
      <name val="Arial"/>
      <family val="2"/>
    </font>
    <font>
      <sz val="9"/>
      <color theme="0"/>
      <name val="Arial"/>
      <family val="2"/>
    </font>
    <font>
      <u/>
      <sz val="10"/>
      <color theme="10"/>
      <name val="Arial"/>
      <family val="2"/>
    </font>
    <font>
      <sz val="10"/>
      <color rgb="FF002060"/>
      <name val="Arial"/>
      <family val="2"/>
    </font>
    <font>
      <b/>
      <sz val="16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8"/>
      <color theme="1"/>
      <name val="Arial"/>
      <family val="2"/>
    </font>
    <font>
      <sz val="9"/>
      <color theme="1"/>
      <name val="Arial"/>
      <family val="2"/>
    </font>
    <font>
      <b/>
      <sz val="8"/>
      <name val="Arial"/>
      <family val="2"/>
    </font>
    <font>
      <sz val="9"/>
      <name val="Arial"/>
      <family val="2"/>
    </font>
    <font>
      <b/>
      <sz val="12"/>
      <name val="Arial"/>
      <family val="2"/>
    </font>
    <font>
      <b/>
      <sz val="11"/>
      <name val="Arial"/>
      <family val="2"/>
    </font>
    <font>
      <sz val="11"/>
      <color theme="0"/>
      <name val="Arial"/>
      <family val="2"/>
    </font>
    <font>
      <sz val="8"/>
      <color theme="0"/>
      <name val="Arial"/>
      <family val="2"/>
    </font>
    <font>
      <sz val="12"/>
      <name val="Arial"/>
      <family val="2"/>
    </font>
    <font>
      <sz val="10"/>
      <color indexed="9"/>
      <name val="Arial"/>
      <family val="2"/>
    </font>
    <font>
      <sz val="11"/>
      <name val="Arial"/>
      <family val="2"/>
    </font>
    <font>
      <u/>
      <sz val="10"/>
      <color theme="4" tint="-0.249977111117893"/>
      <name val="Calibri"/>
      <family val="2"/>
      <scheme val="minor"/>
    </font>
    <font>
      <u/>
      <sz val="11"/>
      <color theme="4" tint="-0.249977111117893"/>
      <name val="Calibri"/>
      <family val="2"/>
      <scheme val="minor"/>
    </font>
    <font>
      <sz val="11"/>
      <color theme="4" tint="-0.249977111117893"/>
      <name val="Calibri"/>
      <family val="2"/>
      <scheme val="minor"/>
    </font>
    <font>
      <sz val="8"/>
      <name val="Arial"/>
      <family val="2"/>
    </font>
    <font>
      <sz val="7"/>
      <name val="Arial"/>
      <family val="2"/>
    </font>
    <font>
      <sz val="10"/>
      <color theme="4" tint="-0.249977111117893"/>
      <name val="Arial"/>
      <family val="2"/>
    </font>
    <font>
      <u/>
      <sz val="10"/>
      <name val="Arial"/>
      <family val="2"/>
    </font>
    <font>
      <sz val="12"/>
      <color theme="1"/>
      <name val="Arial"/>
      <family val="2"/>
    </font>
    <font>
      <sz val="10"/>
      <name val="Arial"/>
      <family val="2"/>
    </font>
    <font>
      <b/>
      <sz val="10"/>
      <color theme="0"/>
      <name val="Arial"/>
      <family val="2"/>
    </font>
    <font>
      <u/>
      <sz val="10"/>
      <color rgb="FF0066FF"/>
      <name val="Arial"/>
      <family val="2"/>
    </font>
    <font>
      <sz val="10"/>
      <color rgb="FF0066FF"/>
      <name val="Arial"/>
      <family val="2"/>
    </font>
    <font>
      <sz val="11"/>
      <name val="Calibri"/>
      <family val="2"/>
    </font>
    <font>
      <b/>
      <sz val="10"/>
      <name val="Arial"/>
      <family val="2"/>
    </font>
    <font>
      <b/>
      <sz val="12"/>
      <color theme="4"/>
      <name val="Calibri"/>
      <family val="2"/>
      <scheme val="minor"/>
    </font>
    <font>
      <sz val="10"/>
      <color theme="4"/>
      <name val="Arial"/>
      <family val="2"/>
    </font>
    <font>
      <sz val="11"/>
      <color theme="4"/>
      <name val="Calibri"/>
      <family val="2"/>
      <scheme val="minor"/>
    </font>
    <font>
      <u/>
      <sz val="10"/>
      <color theme="4"/>
      <name val="Calibri"/>
      <family val="2"/>
      <scheme val="minor"/>
    </font>
    <font>
      <u/>
      <sz val="10"/>
      <color theme="4" tint="-0.249977111117893"/>
      <name val="Arial"/>
      <family val="2"/>
    </font>
    <font>
      <sz val="9"/>
      <color theme="4" tint="-0.249977111117893"/>
      <name val="Calibri"/>
      <family val="2"/>
      <scheme val="minor"/>
    </font>
    <font>
      <b/>
      <sz val="11"/>
      <name val="Calibri"/>
      <family val="2"/>
      <scheme val="minor"/>
    </font>
    <font>
      <sz val="10"/>
      <color rgb="FFFF0000"/>
      <name val="Arial"/>
      <family val="2"/>
    </font>
    <font>
      <b/>
      <sz val="11"/>
      <color theme="0"/>
      <name val="Calibri"/>
      <family val="2"/>
      <scheme val="minor"/>
    </font>
    <font>
      <sz val="10"/>
      <name val="Calibri"/>
      <family val="2"/>
      <scheme val="minor"/>
    </font>
    <font>
      <b/>
      <sz val="8"/>
      <name val="Calibri"/>
      <family val="2"/>
      <scheme val="minor"/>
    </font>
    <font>
      <sz val="11"/>
      <name val="Calibri"/>
      <family val="2"/>
      <scheme val="minor"/>
    </font>
    <font>
      <sz val="8"/>
      <name val="Calibri"/>
      <family val="2"/>
      <scheme val="minor"/>
    </font>
    <font>
      <b/>
      <u/>
      <sz val="10"/>
      <color theme="3"/>
      <name val="Calibri"/>
      <family val="2"/>
      <scheme val="minor"/>
    </font>
    <font>
      <b/>
      <sz val="12"/>
      <name val="Calibri"/>
      <family val="2"/>
      <scheme val="minor"/>
    </font>
    <font>
      <sz val="7"/>
      <name val="Calibri"/>
      <family val="2"/>
      <scheme val="minor"/>
    </font>
    <font>
      <sz val="11"/>
      <color indexed="8"/>
      <name val="Calibri"/>
      <family val="2"/>
      <scheme val="minor"/>
    </font>
    <font>
      <b/>
      <sz val="11"/>
      <color indexed="8"/>
      <name val="Calibri"/>
      <family val="2"/>
      <scheme val="minor"/>
    </font>
    <font>
      <b/>
      <sz val="10"/>
      <name val="Calibri"/>
      <family val="2"/>
      <scheme val="minor"/>
    </font>
    <font>
      <b/>
      <u/>
      <sz val="10"/>
      <name val="Calibri"/>
      <family val="2"/>
      <scheme val="minor"/>
    </font>
    <font>
      <b/>
      <sz val="9"/>
      <name val="Calibri"/>
      <family val="2"/>
      <scheme val="minor"/>
    </font>
    <font>
      <u/>
      <sz val="9"/>
      <name val="Arial"/>
      <family val="2"/>
    </font>
    <font>
      <i/>
      <sz val="10"/>
      <name val="Arial"/>
      <family val="2"/>
    </font>
    <font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rgb="FFFF0000"/>
      <name val="Arial"/>
      <family val="2"/>
    </font>
    <font>
      <b/>
      <sz val="10"/>
      <color theme="1"/>
      <name val="Calibri"/>
      <family val="2"/>
      <scheme val="minor"/>
    </font>
    <font>
      <b/>
      <sz val="26"/>
      <color rgb="FF00206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/>
        <bgColor indexed="64"/>
      </patternFill>
    </fill>
  </fills>
  <borders count="24">
    <border>
      <left/>
      <right/>
      <top/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8"/>
      </right>
      <top style="thin">
        <color indexed="64"/>
      </top>
      <bottom/>
      <diagonal/>
    </border>
    <border>
      <left style="thin">
        <color indexed="8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8"/>
      </right>
      <top/>
      <bottom/>
      <diagonal/>
    </border>
    <border>
      <left style="thin">
        <color indexed="8"/>
      </left>
      <right/>
      <top style="thin">
        <color indexed="64"/>
      </top>
      <bottom/>
      <diagonal/>
    </border>
    <border>
      <left/>
      <right style="thin">
        <color indexed="8"/>
      </right>
      <top/>
      <bottom style="thin">
        <color indexed="64"/>
      </bottom>
      <diagonal/>
    </border>
    <border>
      <left style="thin">
        <color indexed="8"/>
      </left>
      <right/>
      <top/>
      <bottom style="thin">
        <color indexed="64"/>
      </bottom>
      <diagonal/>
    </border>
  </borders>
  <cellStyleXfs count="815">
    <xf numFmtId="0" fontId="0" fillId="0" borderId="0"/>
    <xf numFmtId="164" fontId="9" fillId="0" borderId="0" applyFont="0" applyFill="0" applyBorder="0" applyAlignment="0" applyProtection="0"/>
    <xf numFmtId="0" fontId="9" fillId="0" borderId="0"/>
    <xf numFmtId="0" fontId="12" fillId="0" borderId="0" applyNumberFormat="0" applyFill="0" applyBorder="0" applyAlignment="0" applyProtection="0">
      <alignment vertical="top"/>
      <protection locked="0"/>
    </xf>
    <xf numFmtId="164" fontId="9" fillId="0" borderId="0" applyFont="0" applyFill="0" applyBorder="0" applyAlignment="0" applyProtection="0"/>
    <xf numFmtId="165" fontId="9" fillId="0" borderId="0" applyFont="0" applyFill="0" applyBorder="0" applyAlignment="0" applyProtection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9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9" fillId="0" borderId="0"/>
    <xf numFmtId="0" fontId="9" fillId="0" borderId="0"/>
    <xf numFmtId="0" fontId="4" fillId="0" borderId="0"/>
    <xf numFmtId="0" fontId="4" fillId="0" borderId="0"/>
    <xf numFmtId="0" fontId="9" fillId="0" borderId="0"/>
    <xf numFmtId="0" fontId="9" fillId="0" borderId="0"/>
    <xf numFmtId="0" fontId="9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9" fontId="9" fillId="0" borderId="0" applyFont="0" applyFill="0" applyBorder="0" applyAlignment="0" applyProtection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9" fillId="0" borderId="0"/>
    <xf numFmtId="0" fontId="4" fillId="0" borderId="0"/>
    <xf numFmtId="0" fontId="9" fillId="0" borderId="0"/>
    <xf numFmtId="0" fontId="9" fillId="0" borderId="0"/>
    <xf numFmtId="0" fontId="3" fillId="0" borderId="0"/>
    <xf numFmtId="0" fontId="3" fillId="0" borderId="0"/>
    <xf numFmtId="0" fontId="9" fillId="0" borderId="0"/>
    <xf numFmtId="0" fontId="9" fillId="0" borderId="0"/>
    <xf numFmtId="0" fontId="9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9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9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9" fontId="35" fillId="0" borderId="0" applyFont="0" applyFill="0" applyBorder="0" applyAlignment="0" applyProtection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9" fontId="9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9" fillId="0" borderId="0"/>
    <xf numFmtId="0" fontId="9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</cellStyleXfs>
  <cellXfs count="525">
    <xf numFmtId="0" fontId="0" fillId="0" borderId="0" xfId="0"/>
    <xf numFmtId="0" fontId="9" fillId="0" borderId="0" xfId="0" applyFont="1"/>
    <xf numFmtId="167" fontId="11" fillId="0" borderId="0" xfId="1" applyNumberFormat="1" applyFont="1" applyFill="1" applyBorder="1" applyAlignment="1">
      <alignment horizontal="right" vertical="top"/>
    </xf>
    <xf numFmtId="167" fontId="9" fillId="0" borderId="0" xfId="1" applyNumberFormat="1" applyFont="1"/>
    <xf numFmtId="0" fontId="9" fillId="0" borderId="0" xfId="2" applyAlignment="1">
      <alignment vertical="center"/>
    </xf>
    <xf numFmtId="0" fontId="12" fillId="0" borderId="0" xfId="3" applyAlignment="1" applyProtection="1">
      <alignment horizontal="center" vertical="center"/>
    </xf>
    <xf numFmtId="0" fontId="12" fillId="0" borderId="0" xfId="3" applyBorder="1" applyAlignment="1" applyProtection="1">
      <alignment horizontal="center" vertical="center"/>
    </xf>
    <xf numFmtId="0" fontId="13" fillId="0" borderId="0" xfId="0" applyFont="1" applyAlignment="1">
      <alignment vertical="center"/>
    </xf>
    <xf numFmtId="0" fontId="14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167" fontId="5" fillId="0" borderId="0" xfId="1" applyNumberFormat="1" applyFont="1" applyFill="1"/>
    <xf numFmtId="167" fontId="5" fillId="0" borderId="0" xfId="1" applyNumberFormat="1" applyFont="1" applyFill="1" applyBorder="1"/>
    <xf numFmtId="10" fontId="11" fillId="0" borderId="0" xfId="1" applyNumberFormat="1" applyFont="1" applyFill="1" applyBorder="1" applyAlignment="1">
      <alignment horizontal="right" vertical="top"/>
    </xf>
    <xf numFmtId="0" fontId="5" fillId="0" borderId="0" xfId="2" applyFont="1"/>
    <xf numFmtId="0" fontId="9" fillId="0" borderId="0" xfId="2"/>
    <xf numFmtId="10" fontId="5" fillId="0" borderId="0" xfId="2" applyNumberFormat="1" applyFont="1"/>
    <xf numFmtId="0" fontId="6" fillId="0" borderId="0" xfId="2" applyFont="1"/>
    <xf numFmtId="0" fontId="5" fillId="3" borderId="0" xfId="2" applyFont="1" applyFill="1"/>
    <xf numFmtId="168" fontId="5" fillId="3" borderId="0" xfId="2" applyNumberFormat="1" applyFont="1" applyFill="1"/>
    <xf numFmtId="168" fontId="11" fillId="0" borderId="0" xfId="35" applyNumberFormat="1" applyFont="1" applyAlignment="1">
      <alignment horizontal="right" vertical="top"/>
    </xf>
    <xf numFmtId="10" fontId="11" fillId="0" borderId="0" xfId="35" applyNumberFormat="1" applyFont="1" applyAlignment="1">
      <alignment horizontal="right" vertical="top"/>
    </xf>
    <xf numFmtId="168" fontId="19" fillId="0" borderId="0" xfId="61" applyNumberFormat="1" applyFont="1" applyAlignment="1">
      <alignment horizontal="right" vertical="center"/>
    </xf>
    <xf numFmtId="168" fontId="11" fillId="0" borderId="0" xfId="36" applyNumberFormat="1" applyFont="1" applyAlignment="1">
      <alignment horizontal="right" vertical="top"/>
    </xf>
    <xf numFmtId="168" fontId="11" fillId="0" borderId="0" xfId="61" applyNumberFormat="1" applyFont="1" applyAlignment="1">
      <alignment horizontal="right" vertical="center"/>
    </xf>
    <xf numFmtId="168" fontId="11" fillId="0" borderId="0" xfId="64" applyNumberFormat="1" applyFont="1" applyAlignment="1">
      <alignment horizontal="right" vertical="top"/>
    </xf>
    <xf numFmtId="168" fontId="11" fillId="0" borderId="0" xfId="67" applyNumberFormat="1" applyFont="1" applyAlignment="1">
      <alignment horizontal="right" vertical="top"/>
    </xf>
    <xf numFmtId="168" fontId="11" fillId="0" borderId="0" xfId="68" applyNumberFormat="1" applyFont="1" applyAlignment="1">
      <alignment horizontal="right" vertical="top"/>
    </xf>
    <xf numFmtId="0" fontId="10" fillId="3" borderId="0" xfId="2" applyFont="1" applyFill="1" applyAlignment="1">
      <alignment vertical="center" wrapText="1"/>
    </xf>
    <xf numFmtId="0" fontId="11" fillId="0" borderId="0" xfId="69" applyFont="1" applyAlignment="1">
      <alignment horizontal="right" vertical="top"/>
    </xf>
    <xf numFmtId="168" fontId="11" fillId="0" borderId="0" xfId="76" applyNumberFormat="1" applyFont="1" applyAlignment="1">
      <alignment horizontal="right" vertical="top"/>
    </xf>
    <xf numFmtId="168" fontId="11" fillId="0" borderId="0" xfId="85" applyNumberFormat="1" applyFont="1" applyAlignment="1">
      <alignment horizontal="right" vertical="top"/>
    </xf>
    <xf numFmtId="0" fontId="11" fillId="0" borderId="0" xfId="85" applyFont="1" applyAlignment="1">
      <alignment horizontal="right" vertical="top"/>
    </xf>
    <xf numFmtId="3" fontId="0" fillId="0" borderId="0" xfId="0" applyNumberFormat="1"/>
    <xf numFmtId="171" fontId="5" fillId="0" borderId="0" xfId="5" applyNumberFormat="1" applyFont="1" applyBorder="1"/>
    <xf numFmtId="0" fontId="9" fillId="3" borderId="0" xfId="2" applyFill="1"/>
    <xf numFmtId="0" fontId="28" fillId="0" borderId="0" xfId="3" applyFont="1" applyFill="1" applyAlignment="1" applyProtection="1">
      <alignment vertical="center"/>
    </xf>
    <xf numFmtId="0" fontId="30" fillId="0" borderId="0" xfId="0" applyFont="1" applyAlignment="1">
      <alignment vertical="center" wrapText="1"/>
    </xf>
    <xf numFmtId="0" fontId="27" fillId="0" borderId="0" xfId="3" applyFont="1" applyAlignment="1" applyProtection="1"/>
    <xf numFmtId="0" fontId="29" fillId="0" borderId="0" xfId="0" applyFont="1"/>
    <xf numFmtId="0" fontId="21" fillId="0" borderId="0" xfId="2" applyFont="1"/>
    <xf numFmtId="0" fontId="21" fillId="0" borderId="0" xfId="2" applyFont="1" applyAlignment="1">
      <alignment horizontal="center" vertical="center" wrapText="1"/>
    </xf>
    <xf numFmtId="0" fontId="10" fillId="0" borderId="0" xfId="2" applyFont="1" applyAlignment="1">
      <alignment vertical="center"/>
    </xf>
    <xf numFmtId="168" fontId="5" fillId="0" borderId="0" xfId="2" applyNumberFormat="1" applyFont="1"/>
    <xf numFmtId="0" fontId="33" fillId="0" borderId="0" xfId="3" applyFont="1" applyAlignment="1" applyProtection="1">
      <alignment horizontal="center" vertical="center"/>
    </xf>
    <xf numFmtId="168" fontId="11" fillId="0" borderId="0" xfId="33" applyNumberFormat="1" applyFont="1" applyAlignment="1">
      <alignment horizontal="right" vertical="top"/>
    </xf>
    <xf numFmtId="168" fontId="11" fillId="0" borderId="0" xfId="63" applyNumberFormat="1" applyFont="1" applyAlignment="1">
      <alignment horizontal="right" vertical="top"/>
    </xf>
    <xf numFmtId="0" fontId="29" fillId="0" borderId="0" xfId="0" applyFont="1" applyAlignment="1">
      <alignment vertical="center"/>
    </xf>
    <xf numFmtId="170" fontId="9" fillId="0" borderId="0" xfId="37" applyNumberFormat="1" applyFont="1" applyFill="1"/>
    <xf numFmtId="0" fontId="19" fillId="0" borderId="0" xfId="61" applyFont="1" applyAlignment="1">
      <alignment horizontal="left" vertical="top" wrapText="1"/>
    </xf>
    <xf numFmtId="10" fontId="0" fillId="0" borderId="0" xfId="0" applyNumberFormat="1"/>
    <xf numFmtId="173" fontId="0" fillId="0" borderId="0" xfId="0" applyNumberFormat="1"/>
    <xf numFmtId="2" fontId="9" fillId="0" borderId="0" xfId="2" applyNumberFormat="1"/>
    <xf numFmtId="3" fontId="9" fillId="0" borderId="0" xfId="2" applyNumberFormat="1"/>
    <xf numFmtId="167" fontId="0" fillId="0" borderId="0" xfId="1" applyNumberFormat="1" applyFont="1"/>
    <xf numFmtId="1" fontId="9" fillId="0" borderId="0" xfId="2" applyNumberFormat="1"/>
    <xf numFmtId="10" fontId="9" fillId="0" borderId="0" xfId="2" applyNumberFormat="1"/>
    <xf numFmtId="167" fontId="9" fillId="0" borderId="0" xfId="1" applyNumberFormat="1"/>
    <xf numFmtId="10" fontId="9" fillId="0" borderId="0" xfId="782" applyNumberFormat="1" applyFont="1"/>
    <xf numFmtId="10" fontId="0" fillId="0" borderId="0" xfId="782" applyNumberFormat="1" applyFont="1"/>
    <xf numFmtId="4" fontId="9" fillId="0" borderId="0" xfId="2" applyNumberFormat="1"/>
    <xf numFmtId="167" fontId="9" fillId="0" borderId="0" xfId="2" applyNumberFormat="1"/>
    <xf numFmtId="167" fontId="5" fillId="3" borderId="0" xfId="1" applyNumberFormat="1" applyFont="1" applyFill="1"/>
    <xf numFmtId="167" fontId="11" fillId="3" borderId="0" xfId="1" applyNumberFormat="1" applyFont="1" applyFill="1" applyBorder="1" applyAlignment="1">
      <alignment horizontal="right" vertical="top"/>
    </xf>
    <xf numFmtId="2" fontId="0" fillId="0" borderId="0" xfId="0" applyNumberFormat="1"/>
    <xf numFmtId="0" fontId="37" fillId="0" borderId="0" xfId="3" applyFont="1" applyAlignment="1" applyProtection="1">
      <alignment horizontal="center" vertical="center"/>
    </xf>
    <xf numFmtId="167" fontId="0" fillId="0" borderId="0" xfId="0" applyNumberFormat="1"/>
    <xf numFmtId="0" fontId="39" fillId="0" borderId="0" xfId="0" applyFont="1"/>
    <xf numFmtId="9" fontId="9" fillId="0" borderId="0" xfId="2" applyNumberFormat="1"/>
    <xf numFmtId="167" fontId="9" fillId="0" borderId="0" xfId="1" applyNumberFormat="1" applyFont="1" applyFill="1"/>
    <xf numFmtId="0" fontId="19" fillId="0" borderId="0" xfId="61" applyFont="1" applyAlignment="1">
      <alignment horizontal="right" vertical="center"/>
    </xf>
    <xf numFmtId="168" fontId="11" fillId="3" borderId="0" xfId="76" applyNumberFormat="1" applyFont="1" applyFill="1" applyAlignment="1">
      <alignment horizontal="right" vertical="top"/>
    </xf>
    <xf numFmtId="0" fontId="9" fillId="0" borderId="0" xfId="783"/>
    <xf numFmtId="0" fontId="9" fillId="0" borderId="0" xfId="784"/>
    <xf numFmtId="168" fontId="9" fillId="0" borderId="0" xfId="2" applyNumberFormat="1"/>
    <xf numFmtId="0" fontId="9" fillId="0" borderId="0" xfId="785"/>
    <xf numFmtId="0" fontId="9" fillId="0" borderId="0" xfId="786"/>
    <xf numFmtId="0" fontId="9" fillId="0" borderId="0" xfId="787"/>
    <xf numFmtId="171" fontId="11" fillId="0" borderId="0" xfId="5" applyNumberFormat="1" applyFont="1" applyBorder="1" applyAlignment="1">
      <alignment horizontal="right" vertical="top"/>
    </xf>
    <xf numFmtId="0" fontId="19" fillId="3" borderId="0" xfId="61" applyFont="1" applyFill="1" applyAlignment="1">
      <alignment horizontal="left" wrapText="1"/>
    </xf>
    <xf numFmtId="0" fontId="19" fillId="3" borderId="0" xfId="61" applyFont="1" applyFill="1" applyAlignment="1">
      <alignment horizontal="center" wrapText="1"/>
    </xf>
    <xf numFmtId="0" fontId="19" fillId="3" borderId="0" xfId="61" applyFont="1" applyFill="1" applyAlignment="1">
      <alignment horizontal="left" vertical="top" wrapText="1"/>
    </xf>
    <xf numFmtId="168" fontId="19" fillId="3" borderId="0" xfId="61" applyNumberFormat="1" applyFont="1" applyFill="1" applyAlignment="1">
      <alignment horizontal="right" vertical="center"/>
    </xf>
    <xf numFmtId="2" fontId="9" fillId="0" borderId="0" xfId="782" applyNumberFormat="1" applyFont="1"/>
    <xf numFmtId="10" fontId="9" fillId="0" borderId="0" xfId="1" applyNumberFormat="1"/>
    <xf numFmtId="10" fontId="0" fillId="0" borderId="0" xfId="788" applyNumberFormat="1" applyFont="1"/>
    <xf numFmtId="0" fontId="40" fillId="0" borderId="0" xfId="0" applyFont="1"/>
    <xf numFmtId="0" fontId="0" fillId="3" borderId="0" xfId="0" applyFill="1"/>
    <xf numFmtId="0" fontId="40" fillId="0" borderId="0" xfId="2" applyFont="1"/>
    <xf numFmtId="0" fontId="41" fillId="0" borderId="0" xfId="0" applyFont="1" applyAlignment="1">
      <alignment horizontal="left" vertical="center"/>
    </xf>
    <xf numFmtId="0" fontId="42" fillId="0" borderId="0" xfId="0" applyFont="1" applyAlignment="1">
      <alignment vertical="center"/>
    </xf>
    <xf numFmtId="0" fontId="43" fillId="0" borderId="0" xfId="0" applyFont="1" applyAlignment="1">
      <alignment vertical="center"/>
    </xf>
    <xf numFmtId="0" fontId="44" fillId="0" borderId="0" xfId="3" applyFont="1" applyAlignment="1" applyProtection="1"/>
    <xf numFmtId="0" fontId="45" fillId="0" borderId="0" xfId="3" applyFont="1" applyAlignment="1" applyProtection="1"/>
    <xf numFmtId="0" fontId="46" fillId="0" borderId="0" xfId="0" applyFont="1" applyAlignment="1">
      <alignment vertical="center"/>
    </xf>
    <xf numFmtId="0" fontId="32" fillId="0" borderId="0" xfId="0" applyFont="1" applyAlignment="1">
      <alignment vertical="center"/>
    </xf>
    <xf numFmtId="167" fontId="22" fillId="0" borderId="0" xfId="1" applyNumberFormat="1" applyFont="1" applyFill="1" applyBorder="1" applyAlignment="1">
      <alignment horizontal="right" vertical="center" wrapText="1"/>
    </xf>
    <xf numFmtId="168" fontId="11" fillId="0" borderId="0" xfId="34" applyNumberFormat="1" applyFont="1" applyAlignment="1">
      <alignment horizontal="right"/>
    </xf>
    <xf numFmtId="167" fontId="22" fillId="3" borderId="0" xfId="1" applyNumberFormat="1" applyFont="1" applyFill="1" applyBorder="1" applyAlignment="1">
      <alignment horizontal="right" vertical="center" wrapText="1"/>
    </xf>
    <xf numFmtId="167" fontId="5" fillId="3" borderId="0" xfId="1" applyNumberFormat="1" applyFont="1" applyFill="1" applyBorder="1"/>
    <xf numFmtId="167" fontId="5" fillId="0" borderId="0" xfId="1" applyNumberFormat="1" applyFont="1" applyAlignment="1"/>
    <xf numFmtId="167" fontId="11" fillId="0" borderId="0" xfId="1" applyNumberFormat="1" applyFont="1" applyBorder="1" applyAlignment="1">
      <alignment horizontal="right"/>
    </xf>
    <xf numFmtId="168" fontId="19" fillId="0" borderId="0" xfId="69" applyNumberFormat="1" applyFont="1" applyAlignment="1">
      <alignment horizontal="right" vertical="top"/>
    </xf>
    <xf numFmtId="10" fontId="5" fillId="3" borderId="0" xfId="2" applyNumberFormat="1" applyFont="1" applyFill="1"/>
    <xf numFmtId="3" fontId="26" fillId="0" borderId="0" xfId="2" applyNumberFormat="1" applyFont="1" applyAlignment="1">
      <alignment horizontal="right" vertical="center" wrapText="1"/>
    </xf>
    <xf numFmtId="0" fontId="48" fillId="0" borderId="0" xfId="0" applyFont="1"/>
    <xf numFmtId="3" fontId="26" fillId="0" borderId="0" xfId="2" applyNumberFormat="1" applyFont="1"/>
    <xf numFmtId="3" fontId="40" fillId="0" borderId="0" xfId="2" applyNumberFormat="1" applyFont="1"/>
    <xf numFmtId="166" fontId="5" fillId="0" borderId="0" xfId="1" applyNumberFormat="1" applyFont="1" applyFill="1"/>
    <xf numFmtId="0" fontId="49" fillId="6" borderId="4" xfId="0" applyFont="1" applyFill="1" applyBorder="1" applyAlignment="1">
      <alignment horizontal="center" vertical="center"/>
    </xf>
    <xf numFmtId="0" fontId="50" fillId="0" borderId="0" xfId="0" applyFont="1"/>
    <xf numFmtId="167" fontId="50" fillId="0" borderId="0" xfId="1" applyNumberFormat="1" applyFont="1" applyBorder="1"/>
    <xf numFmtId="167" fontId="49" fillId="6" borderId="4" xfId="1" applyNumberFormat="1" applyFont="1" applyFill="1" applyBorder="1" applyAlignment="1">
      <alignment horizontal="center" vertical="center" wrapText="1"/>
    </xf>
    <xf numFmtId="0" fontId="51" fillId="0" borderId="0" xfId="0" applyFont="1" applyAlignment="1">
      <alignment horizontal="center" vertical="center" wrapText="1"/>
    </xf>
    <xf numFmtId="167" fontId="51" fillId="0" borderId="0" xfId="1" applyNumberFormat="1" applyFont="1" applyFill="1" applyBorder="1" applyAlignment="1">
      <alignment horizontal="center" vertical="center" wrapText="1"/>
    </xf>
    <xf numFmtId="3" fontId="52" fillId="5" borderId="0" xfId="0" applyNumberFormat="1" applyFont="1" applyFill="1" applyAlignment="1">
      <alignment horizontal="left" vertical="top" wrapText="1"/>
    </xf>
    <xf numFmtId="167" fontId="47" fillId="5" borderId="0" xfId="1" applyNumberFormat="1" applyFont="1" applyFill="1" applyBorder="1" applyAlignment="1">
      <alignment horizontal="right" vertical="center" wrapText="1"/>
    </xf>
    <xf numFmtId="0" fontId="52" fillId="3" borderId="0" xfId="0" applyFont="1" applyFill="1" applyAlignment="1">
      <alignment horizontal="left" vertical="center" wrapText="1"/>
    </xf>
    <xf numFmtId="3" fontId="52" fillId="3" borderId="0" xfId="0" applyNumberFormat="1" applyFont="1" applyFill="1" applyAlignment="1">
      <alignment horizontal="left" vertical="top" wrapText="1"/>
    </xf>
    <xf numFmtId="167" fontId="52" fillId="3" borderId="0" xfId="1" applyNumberFormat="1" applyFont="1" applyFill="1" applyBorder="1" applyAlignment="1">
      <alignment horizontal="right" vertical="center" wrapText="1"/>
    </xf>
    <xf numFmtId="167" fontId="47" fillId="3" borderId="0" xfId="1" applyNumberFormat="1" applyFont="1" applyFill="1" applyBorder="1" applyAlignment="1">
      <alignment horizontal="right" vertical="center" wrapText="1"/>
    </xf>
    <xf numFmtId="167" fontId="52" fillId="5" borderId="0" xfId="1" applyNumberFormat="1" applyFont="1" applyFill="1" applyBorder="1" applyAlignment="1">
      <alignment horizontal="right" vertical="center" wrapText="1"/>
    </xf>
    <xf numFmtId="0" fontId="53" fillId="0" borderId="0" xfId="0" applyFont="1" applyAlignment="1">
      <alignment vertical="center"/>
    </xf>
    <xf numFmtId="167" fontId="53" fillId="0" borderId="0" xfId="1" applyNumberFormat="1" applyFont="1" applyFill="1" applyBorder="1" applyAlignment="1">
      <alignment horizontal="right" vertical="center"/>
    </xf>
    <xf numFmtId="3" fontId="52" fillId="0" borderId="0" xfId="0" applyNumberFormat="1" applyFont="1" applyAlignment="1">
      <alignment horizontal="left" vertical="top" wrapText="1"/>
    </xf>
    <xf numFmtId="167" fontId="47" fillId="0" borderId="0" xfId="1" applyNumberFormat="1" applyFont="1" applyFill="1" applyBorder="1" applyAlignment="1">
      <alignment horizontal="right" vertical="center" wrapText="1"/>
    </xf>
    <xf numFmtId="0" fontId="52" fillId="0" borderId="0" xfId="0" applyFont="1" applyAlignment="1">
      <alignment horizontal="left" vertical="center" wrapText="1"/>
    </xf>
    <xf numFmtId="167" fontId="52" fillId="0" borderId="0" xfId="1" applyNumberFormat="1" applyFont="1" applyFill="1" applyBorder="1" applyAlignment="1">
      <alignment horizontal="right" vertical="center" wrapText="1"/>
    </xf>
    <xf numFmtId="167" fontId="50" fillId="0" borderId="0" xfId="0" applyNumberFormat="1" applyFont="1"/>
    <xf numFmtId="0" fontId="54" fillId="0" borderId="0" xfId="3" applyFont="1" applyAlignment="1" applyProtection="1">
      <alignment horizontal="center" vertical="center"/>
    </xf>
    <xf numFmtId="167" fontId="50" fillId="0" borderId="0" xfId="1" applyNumberFormat="1" applyFont="1"/>
    <xf numFmtId="0" fontId="52" fillId="5" borderId="0" xfId="0" applyFont="1" applyFill="1" applyAlignment="1">
      <alignment horizontal="left" vertical="center" wrapText="1"/>
    </xf>
    <xf numFmtId="0" fontId="47" fillId="5" borderId="0" xfId="0" applyFont="1" applyFill="1" applyAlignment="1">
      <alignment horizontal="left" vertical="center" wrapText="1"/>
    </xf>
    <xf numFmtId="0" fontId="51" fillId="0" borderId="0" xfId="0" applyFont="1" applyAlignment="1">
      <alignment horizontal="left" vertical="center" wrapText="1"/>
    </xf>
    <xf numFmtId="167" fontId="53" fillId="0" borderId="0" xfId="1" applyNumberFormat="1" applyFont="1" applyFill="1" applyBorder="1" applyAlignment="1">
      <alignment vertical="center" wrapText="1"/>
    </xf>
    <xf numFmtId="0" fontId="52" fillId="0" borderId="0" xfId="0" applyFont="1"/>
    <xf numFmtId="167" fontId="52" fillId="0" borderId="0" xfId="1" applyNumberFormat="1" applyFont="1"/>
    <xf numFmtId="0" fontId="47" fillId="0" borderId="0" xfId="0" applyFont="1" applyAlignment="1">
      <alignment horizontal="center" vertical="center" wrapText="1"/>
    </xf>
    <xf numFmtId="167" fontId="47" fillId="0" borderId="0" xfId="1" applyNumberFormat="1" applyFont="1" applyFill="1" applyBorder="1" applyAlignment="1">
      <alignment horizontal="center" vertical="center" wrapText="1"/>
    </xf>
    <xf numFmtId="167" fontId="55" fillId="0" borderId="0" xfId="1" applyNumberFormat="1" applyFont="1" applyFill="1" applyBorder="1" applyAlignment="1">
      <alignment vertical="center" wrapText="1"/>
    </xf>
    <xf numFmtId="3" fontId="52" fillId="5" borderId="0" xfId="0" applyNumberFormat="1" applyFont="1" applyFill="1" applyAlignment="1">
      <alignment horizontal="left" vertical="center" wrapText="1"/>
    </xf>
    <xf numFmtId="3" fontId="52" fillId="3" borderId="0" xfId="0" applyNumberFormat="1" applyFont="1" applyFill="1" applyAlignment="1">
      <alignment horizontal="left" vertical="center" wrapText="1"/>
    </xf>
    <xf numFmtId="0" fontId="56" fillId="0" borderId="0" xfId="0" applyFont="1" applyAlignment="1">
      <alignment vertical="center" wrapText="1"/>
    </xf>
    <xf numFmtId="0" fontId="49" fillId="6" borderId="4" xfId="0" applyFont="1" applyFill="1" applyBorder="1" applyAlignment="1">
      <alignment horizontal="center" vertical="center" wrapText="1"/>
    </xf>
    <xf numFmtId="0" fontId="47" fillId="3" borderId="0" xfId="0" applyFont="1" applyFill="1" applyAlignment="1">
      <alignment horizontal="center" vertical="center" wrapText="1"/>
    </xf>
    <xf numFmtId="0" fontId="47" fillId="3" borderId="0" xfId="0" applyFont="1" applyFill="1" applyAlignment="1">
      <alignment horizontal="right" vertical="center" wrapText="1"/>
    </xf>
    <xf numFmtId="0" fontId="49" fillId="6" borderId="13" xfId="0" applyFont="1" applyFill="1" applyBorder="1" applyAlignment="1">
      <alignment horizontal="center" vertical="center" wrapText="1"/>
    </xf>
    <xf numFmtId="0" fontId="52" fillId="0" borderId="0" xfId="0" applyFont="1" applyAlignment="1">
      <alignment horizontal="center" vertical="center" wrapText="1"/>
    </xf>
    <xf numFmtId="167" fontId="47" fillId="5" borderId="0" xfId="1" applyNumberFormat="1" applyFont="1" applyFill="1" applyBorder="1" applyAlignment="1">
      <alignment horizontal="right" vertical="top" wrapText="1"/>
    </xf>
    <xf numFmtId="167" fontId="52" fillId="3" borderId="0" xfId="1" applyNumberFormat="1" applyFont="1" applyFill="1" applyBorder="1" applyAlignment="1">
      <alignment horizontal="right" vertical="top" wrapText="1"/>
    </xf>
    <xf numFmtId="3" fontId="52" fillId="5" borderId="0" xfId="0" applyNumberFormat="1" applyFont="1" applyFill="1" applyAlignment="1">
      <alignment horizontal="right" vertical="top" wrapText="1"/>
    </xf>
    <xf numFmtId="167" fontId="52" fillId="5" borderId="0" xfId="1" applyNumberFormat="1" applyFont="1" applyFill="1" applyBorder="1" applyAlignment="1">
      <alignment horizontal="right" vertical="top" wrapText="1"/>
    </xf>
    <xf numFmtId="3" fontId="52" fillId="0" borderId="0" xfId="0" applyNumberFormat="1" applyFont="1" applyAlignment="1">
      <alignment horizontal="right" vertical="top" wrapText="1"/>
    </xf>
    <xf numFmtId="167" fontId="52" fillId="0" borderId="0" xfId="1" applyNumberFormat="1" applyFont="1" applyFill="1" applyBorder="1" applyAlignment="1">
      <alignment horizontal="right" vertical="top" wrapText="1"/>
    </xf>
    <xf numFmtId="167" fontId="47" fillId="0" borderId="0" xfId="1" applyNumberFormat="1" applyFont="1" applyFill="1" applyBorder="1" applyAlignment="1">
      <alignment horizontal="right" vertical="top" wrapText="1"/>
    </xf>
    <xf numFmtId="3" fontId="47" fillId="5" borderId="0" xfId="0" applyNumberFormat="1" applyFont="1" applyFill="1" applyAlignment="1">
      <alignment horizontal="left" vertical="top" wrapText="1"/>
    </xf>
    <xf numFmtId="3" fontId="47" fillId="5" borderId="0" xfId="0" applyNumberFormat="1" applyFont="1" applyFill="1" applyAlignment="1">
      <alignment horizontal="left" vertical="center" wrapText="1"/>
    </xf>
    <xf numFmtId="0" fontId="50" fillId="0" borderId="0" xfId="0" applyFont="1" applyAlignment="1">
      <alignment horizontal="right"/>
    </xf>
    <xf numFmtId="0" fontId="53" fillId="0" borderId="0" xfId="0" applyFont="1" applyAlignment="1">
      <alignment vertical="center" wrapText="1"/>
    </xf>
    <xf numFmtId="0" fontId="52" fillId="0" borderId="0" xfId="0" applyFont="1" applyAlignment="1">
      <alignment vertical="center" wrapText="1"/>
    </xf>
    <xf numFmtId="0" fontId="50" fillId="0" borderId="0" xfId="2" applyFont="1"/>
    <xf numFmtId="0" fontId="49" fillId="6" borderId="4" xfId="2" applyFont="1" applyFill="1" applyBorder="1" applyAlignment="1">
      <alignment horizontal="center" vertical="center" wrapText="1"/>
    </xf>
    <xf numFmtId="0" fontId="52" fillId="0" borderId="0" xfId="2" applyFont="1" applyAlignment="1">
      <alignment horizontal="center" vertical="center" wrapText="1"/>
    </xf>
    <xf numFmtId="0" fontId="47" fillId="0" borderId="0" xfId="2" applyFont="1" applyAlignment="1">
      <alignment horizontal="center" vertical="center" wrapText="1"/>
    </xf>
    <xf numFmtId="0" fontId="47" fillId="5" borderId="0" xfId="2" applyFont="1" applyFill="1" applyAlignment="1">
      <alignment horizontal="left" vertical="center" wrapText="1"/>
    </xf>
    <xf numFmtId="3" fontId="47" fillId="5" borderId="0" xfId="2" applyNumberFormat="1" applyFont="1" applyFill="1" applyAlignment="1">
      <alignment horizontal="right" vertical="top" wrapText="1"/>
    </xf>
    <xf numFmtId="3" fontId="47" fillId="5" borderId="0" xfId="2" applyNumberFormat="1" applyFont="1" applyFill="1" applyAlignment="1">
      <alignment horizontal="right" vertical="center" wrapText="1"/>
    </xf>
    <xf numFmtId="0" fontId="52" fillId="3" borderId="0" xfId="2" applyFont="1" applyFill="1" applyAlignment="1">
      <alignment horizontal="left" vertical="center" wrapText="1"/>
    </xf>
    <xf numFmtId="3" fontId="52" fillId="3" borderId="0" xfId="2" applyNumberFormat="1" applyFont="1" applyFill="1" applyAlignment="1">
      <alignment horizontal="right" vertical="top" wrapText="1"/>
    </xf>
    <xf numFmtId="3" fontId="52" fillId="3" borderId="0" xfId="2" applyNumberFormat="1" applyFont="1" applyFill="1" applyAlignment="1">
      <alignment horizontal="right" vertical="center" wrapText="1"/>
    </xf>
    <xf numFmtId="0" fontId="52" fillId="5" borderId="0" xfId="2" applyFont="1" applyFill="1" applyAlignment="1">
      <alignment horizontal="left" vertical="center" wrapText="1"/>
    </xf>
    <xf numFmtId="0" fontId="53" fillId="0" borderId="0" xfId="2" applyFont="1" applyAlignment="1">
      <alignment vertical="center"/>
    </xf>
    <xf numFmtId="3" fontId="52" fillId="5" borderId="0" xfId="2" applyNumberFormat="1" applyFont="1" applyFill="1" applyAlignment="1">
      <alignment horizontal="left" vertical="center" wrapText="1"/>
    </xf>
    <xf numFmtId="3" fontId="52" fillId="3" borderId="0" xfId="2" applyNumberFormat="1" applyFont="1" applyFill="1" applyAlignment="1">
      <alignment horizontal="left" vertical="center" wrapText="1"/>
    </xf>
    <xf numFmtId="0" fontId="52" fillId="0" borderId="0" xfId="2" applyFont="1" applyAlignment="1">
      <alignment horizontal="left" vertical="center" wrapText="1"/>
    </xf>
    <xf numFmtId="3" fontId="52" fillId="0" borderId="0" xfId="2" applyNumberFormat="1" applyFont="1" applyAlignment="1">
      <alignment horizontal="right" vertical="top" wrapText="1"/>
    </xf>
    <xf numFmtId="3" fontId="52" fillId="0" borderId="0" xfId="2" applyNumberFormat="1" applyFont="1" applyAlignment="1">
      <alignment horizontal="left" vertical="center" wrapText="1"/>
    </xf>
    <xf numFmtId="3" fontId="47" fillId="5" borderId="0" xfId="0" applyNumberFormat="1" applyFont="1" applyFill="1" applyAlignment="1">
      <alignment horizontal="center" vertical="center" wrapText="1"/>
    </xf>
    <xf numFmtId="3" fontId="52" fillId="5" borderId="0" xfId="0" applyNumberFormat="1" applyFont="1" applyFill="1" applyAlignment="1">
      <alignment horizontal="center" vertical="center" wrapText="1"/>
    </xf>
    <xf numFmtId="3" fontId="52" fillId="0" borderId="0" xfId="0" applyNumberFormat="1" applyFont="1" applyAlignment="1">
      <alignment horizontal="center" vertical="center" wrapText="1"/>
    </xf>
    <xf numFmtId="3" fontId="52" fillId="0" borderId="0" xfId="0" applyNumberFormat="1" applyFont="1" applyAlignment="1">
      <alignment horizontal="left" vertical="center" wrapText="1"/>
    </xf>
    <xf numFmtId="3" fontId="50" fillId="0" borderId="0" xfId="0" applyNumberFormat="1" applyFont="1"/>
    <xf numFmtId="0" fontId="52" fillId="0" borderId="0" xfId="2" applyFont="1"/>
    <xf numFmtId="0" fontId="53" fillId="0" borderId="0" xfId="2" applyFont="1"/>
    <xf numFmtId="167" fontId="52" fillId="5" borderId="0" xfId="1" applyNumberFormat="1" applyFont="1" applyFill="1" applyBorder="1" applyAlignment="1">
      <alignment horizontal="center" vertical="center" wrapText="1"/>
    </xf>
    <xf numFmtId="167" fontId="52" fillId="0" borderId="0" xfId="1" applyNumberFormat="1" applyFont="1" applyFill="1" applyBorder="1" applyAlignment="1">
      <alignment horizontal="center" vertical="center" wrapText="1"/>
    </xf>
    <xf numFmtId="0" fontId="47" fillId="0" borderId="0" xfId="2" applyFont="1"/>
    <xf numFmtId="0" fontId="15" fillId="6" borderId="4" xfId="2" applyFont="1" applyFill="1" applyBorder="1" applyAlignment="1">
      <alignment horizontal="center" vertical="center" wrapText="1"/>
    </xf>
    <xf numFmtId="3" fontId="53" fillId="0" borderId="17" xfId="2" applyNumberFormat="1" applyFont="1" applyBorder="1" applyAlignment="1">
      <alignment vertical="center" wrapText="1"/>
    </xf>
    <xf numFmtId="3" fontId="50" fillId="0" borderId="0" xfId="2" applyNumberFormat="1" applyFont="1"/>
    <xf numFmtId="3" fontId="49" fillId="6" borderId="4" xfId="2" applyNumberFormat="1" applyFont="1" applyFill="1" applyBorder="1" applyAlignment="1">
      <alignment horizontal="center" vertical="center" wrapText="1"/>
    </xf>
    <xf numFmtId="164" fontId="50" fillId="0" borderId="0" xfId="1" applyFont="1"/>
    <xf numFmtId="0" fontId="47" fillId="0" borderId="0" xfId="2" applyFont="1" applyAlignment="1">
      <alignment horizontal="center"/>
    </xf>
    <xf numFmtId="0" fontId="47" fillId="3" borderId="0" xfId="2" applyFont="1" applyFill="1" applyAlignment="1">
      <alignment horizontal="center" vertical="center" wrapText="1"/>
    </xf>
    <xf numFmtId="0" fontId="52" fillId="3" borderId="0" xfId="61" applyFont="1" applyFill="1" applyAlignment="1">
      <alignment horizontal="left" vertical="center"/>
    </xf>
    <xf numFmtId="167" fontId="57" fillId="3" borderId="0" xfId="1" applyNumberFormat="1" applyFont="1" applyFill="1" applyBorder="1" applyAlignment="1">
      <alignment horizontal="right" vertical="center" wrapText="1"/>
    </xf>
    <xf numFmtId="0" fontId="50" fillId="3" borderId="0" xfId="0" applyFont="1" applyFill="1"/>
    <xf numFmtId="0" fontId="52" fillId="0" borderId="0" xfId="61" applyFont="1" applyAlignment="1">
      <alignment horizontal="left" vertical="center"/>
    </xf>
    <xf numFmtId="167" fontId="57" fillId="0" borderId="0" xfId="1" applyNumberFormat="1" applyFont="1" applyBorder="1" applyAlignment="1">
      <alignment horizontal="right" vertical="center" wrapText="1"/>
    </xf>
    <xf numFmtId="0" fontId="47" fillId="0" borderId="0" xfId="61" applyFont="1" applyAlignment="1">
      <alignment horizontal="left" vertical="center"/>
    </xf>
    <xf numFmtId="167" fontId="47" fillId="0" borderId="0" xfId="1" applyNumberFormat="1" applyFont="1" applyBorder="1" applyAlignment="1">
      <alignment horizontal="right" vertical="center"/>
    </xf>
    <xf numFmtId="167" fontId="58" fillId="0" borderId="0" xfId="1" applyNumberFormat="1" applyFont="1" applyBorder="1" applyAlignment="1">
      <alignment horizontal="right" vertical="center" wrapText="1"/>
    </xf>
    <xf numFmtId="0" fontId="59" fillId="0" borderId="0" xfId="0" applyFont="1"/>
    <xf numFmtId="0" fontId="57" fillId="0" borderId="0" xfId="61" applyFont="1" applyAlignment="1">
      <alignment horizontal="left" vertical="top" wrapText="1"/>
    </xf>
    <xf numFmtId="0" fontId="58" fillId="0" borderId="0" xfId="61" applyFont="1" applyAlignment="1">
      <alignment horizontal="left" vertical="top" wrapText="1"/>
    </xf>
    <xf numFmtId="167" fontId="58" fillId="0" borderId="0" xfId="1" applyNumberFormat="1" applyFont="1" applyBorder="1" applyAlignment="1">
      <alignment horizontal="right" vertical="center"/>
    </xf>
    <xf numFmtId="167" fontId="52" fillId="0" borderId="0" xfId="1" applyNumberFormat="1" applyFont="1" applyBorder="1" applyAlignment="1">
      <alignment horizontal="right" vertical="center"/>
    </xf>
    <xf numFmtId="167" fontId="57" fillId="0" borderId="0" xfId="1" applyNumberFormat="1" applyFont="1" applyBorder="1" applyAlignment="1">
      <alignment horizontal="right" vertical="center"/>
    </xf>
    <xf numFmtId="168" fontId="52" fillId="5" borderId="0" xfId="1" applyNumberFormat="1" applyFont="1" applyFill="1" applyBorder="1" applyAlignment="1">
      <alignment horizontal="right" vertical="center" wrapText="1"/>
    </xf>
    <xf numFmtId="0" fontId="52" fillId="5" borderId="0" xfId="1" applyNumberFormat="1" applyFont="1" applyFill="1" applyBorder="1" applyAlignment="1">
      <alignment horizontal="right" vertical="center" wrapText="1"/>
    </xf>
    <xf numFmtId="0" fontId="52" fillId="0" borderId="0" xfId="1" applyNumberFormat="1" applyFont="1" applyFill="1" applyBorder="1" applyAlignment="1">
      <alignment horizontal="right" vertical="center" wrapText="1"/>
    </xf>
    <xf numFmtId="0" fontId="0" fillId="0" borderId="0" xfId="0" applyAlignment="1">
      <alignment horizontal="right"/>
    </xf>
    <xf numFmtId="167" fontId="47" fillId="5" borderId="0" xfId="1" applyNumberFormat="1" applyFont="1" applyFill="1" applyBorder="1" applyAlignment="1">
      <alignment horizontal="left" vertical="center" wrapText="1"/>
    </xf>
    <xf numFmtId="167" fontId="52" fillId="0" borderId="0" xfId="1" applyNumberFormat="1" applyFont="1" applyFill="1" applyBorder="1" applyAlignment="1">
      <alignment horizontal="left" vertical="center" wrapText="1"/>
    </xf>
    <xf numFmtId="167" fontId="47" fillId="5" borderId="0" xfId="0" applyNumberFormat="1" applyFont="1" applyFill="1" applyAlignment="1">
      <alignment horizontal="right" vertical="center" wrapText="1"/>
    </xf>
    <xf numFmtId="167" fontId="52" fillId="3" borderId="0" xfId="0" applyNumberFormat="1" applyFont="1" applyFill="1" applyAlignment="1">
      <alignment horizontal="right" vertical="center" wrapText="1"/>
    </xf>
    <xf numFmtId="167" fontId="52" fillId="5" borderId="0" xfId="0" applyNumberFormat="1" applyFont="1" applyFill="1" applyAlignment="1">
      <alignment horizontal="right" vertical="center" wrapText="1"/>
    </xf>
    <xf numFmtId="167" fontId="52" fillId="0" borderId="0" xfId="0" applyNumberFormat="1" applyFont="1" applyAlignment="1">
      <alignment horizontal="right" vertical="center" wrapText="1"/>
    </xf>
    <xf numFmtId="167" fontId="52" fillId="5" borderId="0" xfId="1" applyNumberFormat="1" applyFont="1" applyFill="1" applyAlignment="1">
      <alignment horizontal="right"/>
    </xf>
    <xf numFmtId="167" fontId="52" fillId="3" borderId="0" xfId="1" applyNumberFormat="1" applyFont="1" applyFill="1" applyAlignment="1">
      <alignment horizontal="right"/>
    </xf>
    <xf numFmtId="167" fontId="52" fillId="5" borderId="0" xfId="1" applyNumberFormat="1" applyFont="1" applyFill="1" applyAlignment="1">
      <alignment horizontal="right" vertical="center"/>
    </xf>
    <xf numFmtId="167" fontId="52" fillId="3" borderId="0" xfId="1" applyNumberFormat="1" applyFont="1" applyFill="1" applyAlignment="1">
      <alignment horizontal="right" vertical="center"/>
    </xf>
    <xf numFmtId="0" fontId="60" fillId="0" borderId="0" xfId="3" applyFont="1" applyAlignment="1" applyProtection="1">
      <alignment horizontal="center" vertical="center"/>
    </xf>
    <xf numFmtId="0" fontId="20" fillId="4" borderId="0" xfId="2" applyFont="1" applyFill="1" applyAlignment="1">
      <alignment wrapText="1"/>
    </xf>
    <xf numFmtId="3" fontId="22" fillId="0" borderId="0" xfId="2" applyNumberFormat="1" applyFont="1" applyAlignment="1">
      <alignment horizontal="right" vertical="center" wrapText="1"/>
    </xf>
    <xf numFmtId="0" fontId="10" fillId="3" borderId="0" xfId="2" applyFont="1" applyFill="1" applyAlignment="1">
      <alignment horizontal="right" vertical="center" wrapText="1"/>
    </xf>
    <xf numFmtId="0" fontId="32" fillId="0" borderId="0" xfId="2" applyFont="1"/>
    <xf numFmtId="0" fontId="10" fillId="0" borderId="0" xfId="2" applyFont="1" applyAlignment="1">
      <alignment vertical="center" wrapText="1"/>
    </xf>
    <xf numFmtId="0" fontId="10" fillId="0" borderId="0" xfId="2" applyFont="1" applyAlignment="1">
      <alignment horizontal="left" vertical="top" wrapText="1"/>
    </xf>
    <xf numFmtId="0" fontId="48" fillId="0" borderId="0" xfId="2" applyFont="1"/>
    <xf numFmtId="0" fontId="10" fillId="0" borderId="0" xfId="2" applyFont="1" applyAlignment="1">
      <alignment horizontal="left" vertical="top"/>
    </xf>
    <xf numFmtId="167" fontId="5" fillId="0" borderId="0" xfId="2" applyNumberFormat="1" applyFont="1"/>
    <xf numFmtId="0" fontId="23" fillId="0" borderId="0" xfId="2" applyFont="1" applyAlignment="1">
      <alignment horizontal="center" vertical="center" wrapText="1"/>
    </xf>
    <xf numFmtId="0" fontId="10" fillId="3" borderId="0" xfId="2" applyFont="1" applyFill="1" applyAlignment="1">
      <alignment horizontal="left" vertical="center"/>
    </xf>
    <xf numFmtId="168" fontId="19" fillId="3" borderId="0" xfId="32" applyNumberFormat="1" applyFont="1" applyFill="1" applyAlignment="1">
      <alignment horizontal="right" vertical="top"/>
    </xf>
    <xf numFmtId="167" fontId="5" fillId="3" borderId="0" xfId="2" applyNumberFormat="1" applyFont="1" applyFill="1"/>
    <xf numFmtId="0" fontId="36" fillId="3" borderId="0" xfId="2" applyFont="1" applyFill="1"/>
    <xf numFmtId="3" fontId="5" fillId="3" borderId="0" xfId="2" applyNumberFormat="1" applyFont="1" applyFill="1"/>
    <xf numFmtId="2" fontId="9" fillId="0" borderId="0" xfId="37" applyNumberFormat="1" applyFont="1"/>
    <xf numFmtId="0" fontId="18" fillId="3" borderId="0" xfId="2" applyFont="1" applyFill="1" applyAlignment="1">
      <alignment vertical="center"/>
    </xf>
    <xf numFmtId="0" fontId="19" fillId="3" borderId="0" xfId="2" applyFont="1" applyFill="1"/>
    <xf numFmtId="0" fontId="30" fillId="3" borderId="0" xfId="2" applyFont="1" applyFill="1" applyAlignment="1">
      <alignment horizontal="right" vertical="center" wrapText="1"/>
    </xf>
    <xf numFmtId="0" fontId="10" fillId="0" borderId="0" xfId="2" applyFont="1" applyAlignment="1">
      <alignment horizontal="left" vertical="center" wrapText="1"/>
    </xf>
    <xf numFmtId="0" fontId="10" fillId="3" borderId="0" xfId="2" applyFont="1" applyFill="1" applyAlignment="1">
      <alignment horizontal="left" wrapText="1"/>
    </xf>
    <xf numFmtId="0" fontId="62" fillId="0" borderId="0" xfId="3" applyFont="1" applyAlignment="1" applyProtection="1">
      <alignment horizontal="center" vertical="center"/>
    </xf>
    <xf numFmtId="0" fontId="10" fillId="0" borderId="0" xfId="2" applyFont="1" applyAlignment="1">
      <alignment vertical="top" wrapText="1"/>
    </xf>
    <xf numFmtId="167" fontId="22" fillId="0" borderId="0" xfId="2" applyNumberFormat="1" applyFont="1" applyAlignment="1">
      <alignment horizontal="right" vertical="center" wrapText="1"/>
    </xf>
    <xf numFmtId="0" fontId="10" fillId="0" borderId="0" xfId="2" applyFont="1" applyAlignment="1">
      <alignment horizontal="left" vertical="center"/>
    </xf>
    <xf numFmtId="3" fontId="5" fillId="0" borderId="0" xfId="2" applyNumberFormat="1" applyFont="1"/>
    <xf numFmtId="0" fontId="10" fillId="3" borderId="0" xfId="2" applyFont="1" applyFill="1" applyAlignment="1">
      <alignment vertical="center"/>
    </xf>
    <xf numFmtId="0" fontId="23" fillId="3" borderId="0" xfId="2" applyFont="1" applyFill="1" applyAlignment="1">
      <alignment horizontal="center" wrapText="1"/>
    </xf>
    <xf numFmtId="3" fontId="22" fillId="3" borderId="0" xfId="2" applyNumberFormat="1" applyFont="1" applyFill="1" applyAlignment="1">
      <alignment horizontal="center" wrapText="1"/>
    </xf>
    <xf numFmtId="10" fontId="5" fillId="3" borderId="0" xfId="2" applyNumberFormat="1" applyFont="1" applyFill="1" applyAlignment="1">
      <alignment horizontal="center"/>
    </xf>
    <xf numFmtId="10" fontId="9" fillId="3" borderId="0" xfId="2" applyNumberFormat="1" applyFill="1" applyAlignment="1">
      <alignment horizontal="center"/>
    </xf>
    <xf numFmtId="0" fontId="5" fillId="3" borderId="0" xfId="2" applyFont="1" applyFill="1" applyAlignment="1">
      <alignment horizontal="center"/>
    </xf>
    <xf numFmtId="3" fontId="5" fillId="3" borderId="0" xfId="2" applyNumberFormat="1" applyFont="1" applyFill="1" applyAlignment="1">
      <alignment horizontal="center"/>
    </xf>
    <xf numFmtId="0" fontId="11" fillId="0" borderId="0" xfId="61" applyFont="1" applyAlignment="1">
      <alignment horizontal="right" vertical="center"/>
    </xf>
    <xf numFmtId="3" fontId="22" fillId="3" borderId="0" xfId="2" applyNumberFormat="1" applyFont="1" applyFill="1" applyAlignment="1">
      <alignment horizontal="center" vertical="center" wrapText="1"/>
    </xf>
    <xf numFmtId="10" fontId="5" fillId="3" borderId="0" xfId="2" applyNumberFormat="1" applyFont="1" applyFill="1" applyAlignment="1">
      <alignment horizontal="center" vertical="center"/>
    </xf>
    <xf numFmtId="3" fontId="5" fillId="3" borderId="0" xfId="2" applyNumberFormat="1" applyFont="1" applyFill="1" applyAlignment="1">
      <alignment horizontal="center" vertical="center"/>
    </xf>
    <xf numFmtId="167" fontId="9" fillId="3" borderId="0" xfId="1" applyNumberFormat="1" applyFont="1" applyFill="1"/>
    <xf numFmtId="0" fontId="10" fillId="3" borderId="0" xfId="2" applyFont="1" applyFill="1" applyAlignment="1">
      <alignment wrapText="1"/>
    </xf>
    <xf numFmtId="1" fontId="5" fillId="3" borderId="0" xfId="2" applyNumberFormat="1" applyFont="1" applyFill="1"/>
    <xf numFmtId="1" fontId="5" fillId="0" borderId="0" xfId="2" applyNumberFormat="1" applyFont="1"/>
    <xf numFmtId="0" fontId="10" fillId="3" borderId="0" xfId="2" applyFont="1" applyFill="1" applyAlignment="1">
      <alignment horizontal="center" vertical="center" wrapText="1"/>
    </xf>
    <xf numFmtId="0" fontId="9" fillId="3" borderId="0" xfId="2" applyFill="1" applyAlignment="1">
      <alignment horizontal="center" wrapText="1"/>
    </xf>
    <xf numFmtId="0" fontId="61" fillId="0" borderId="0" xfId="2" applyFont="1" applyAlignment="1">
      <alignment horizontal="center"/>
    </xf>
    <xf numFmtId="0" fontId="20" fillId="4" borderId="0" xfId="2" applyFont="1" applyFill="1" applyAlignment="1">
      <alignment horizontal="center" wrapText="1"/>
    </xf>
    <xf numFmtId="0" fontId="9" fillId="4" borderId="0" xfId="2" applyFill="1" applyAlignment="1">
      <alignment horizontal="center" wrapText="1"/>
    </xf>
    <xf numFmtId="0" fontId="59" fillId="0" borderId="0" xfId="2" applyFont="1" applyAlignment="1">
      <alignment horizontal="center"/>
    </xf>
    <xf numFmtId="0" fontId="18" fillId="0" borderId="0" xfId="2" applyFont="1" applyAlignment="1">
      <alignment horizontal="center"/>
    </xf>
    <xf numFmtId="0" fontId="18" fillId="3" borderId="0" xfId="2" applyFont="1" applyFill="1" applyAlignment="1">
      <alignment horizontal="center"/>
    </xf>
    <xf numFmtId="0" fontId="19" fillId="0" borderId="0" xfId="61" applyFont="1" applyAlignment="1">
      <alignment horizontal="center" wrapText="1"/>
    </xf>
    <xf numFmtId="0" fontId="19" fillId="0" borderId="0" xfId="61" applyFont="1" applyAlignment="1">
      <alignment horizontal="left" wrapText="1"/>
    </xf>
    <xf numFmtId="0" fontId="11" fillId="0" borderId="0" xfId="61" applyFont="1" applyAlignment="1">
      <alignment horizontal="center" wrapText="1"/>
    </xf>
    <xf numFmtId="0" fontId="59" fillId="0" borderId="0" xfId="2" applyFont="1"/>
    <xf numFmtId="0" fontId="52" fillId="0" borderId="0" xfId="797" applyFont="1" applyAlignment="1">
      <alignment horizontal="left" vertical="center" wrapText="1"/>
    </xf>
    <xf numFmtId="0" fontId="9" fillId="0" borderId="0" xfId="797"/>
    <xf numFmtId="168" fontId="19" fillId="0" borderId="0" xfId="798" applyNumberFormat="1" applyFont="1" applyAlignment="1">
      <alignment horizontal="right" vertical="top"/>
    </xf>
    <xf numFmtId="0" fontId="47" fillId="0" borderId="0" xfId="797" applyFont="1" applyAlignment="1">
      <alignment horizontal="left" vertical="center" wrapText="1"/>
    </xf>
    <xf numFmtId="167" fontId="64" fillId="0" borderId="0" xfId="4" applyNumberFormat="1" applyFont="1" applyFill="1" applyBorder="1" applyAlignment="1">
      <alignment horizontal="right" vertical="center" wrapText="1"/>
    </xf>
    <xf numFmtId="167" fontId="5" fillId="0" borderId="0" xfId="4" applyNumberFormat="1" applyFont="1" applyFill="1" applyBorder="1"/>
    <xf numFmtId="167" fontId="52" fillId="0" borderId="0" xfId="4" applyNumberFormat="1" applyFont="1" applyFill="1" applyBorder="1" applyAlignment="1">
      <alignment horizontal="right" vertical="center" wrapText="1"/>
    </xf>
    <xf numFmtId="3" fontId="30" fillId="3" borderId="0" xfId="2" applyNumberFormat="1" applyFont="1" applyFill="1" applyAlignment="1">
      <alignment horizontal="right" vertical="center" wrapText="1"/>
    </xf>
    <xf numFmtId="0" fontId="63" fillId="0" borderId="0" xfId="797" applyFont="1"/>
    <xf numFmtId="167" fontId="9" fillId="0" borderId="0" xfId="4" applyNumberFormat="1" applyFont="1"/>
    <xf numFmtId="0" fontId="59" fillId="3" borderId="0" xfId="2" applyFont="1" applyFill="1"/>
    <xf numFmtId="0" fontId="61" fillId="0" borderId="0" xfId="2" applyFont="1"/>
    <xf numFmtId="0" fontId="66" fillId="0" borderId="0" xfId="3" applyFont="1" applyAlignment="1" applyProtection="1">
      <alignment horizontal="center" vertical="center"/>
    </xf>
    <xf numFmtId="0" fontId="6" fillId="3" borderId="0" xfId="2" applyFont="1" applyFill="1"/>
    <xf numFmtId="168" fontId="17" fillId="0" borderId="0" xfId="61" applyNumberFormat="1" applyFont="1" applyAlignment="1">
      <alignment horizontal="right" vertical="center"/>
    </xf>
    <xf numFmtId="0" fontId="67" fillId="0" borderId="0" xfId="2" applyFont="1"/>
    <xf numFmtId="0" fontId="9" fillId="0" borderId="0" xfId="2" applyAlignment="1">
      <alignment horizontal="center"/>
    </xf>
    <xf numFmtId="3" fontId="9" fillId="0" borderId="0" xfId="797" applyNumberFormat="1"/>
    <xf numFmtId="0" fontId="25" fillId="0" borderId="0" xfId="797" applyFont="1"/>
    <xf numFmtId="0" fontId="5" fillId="0" borderId="0" xfId="797" applyFont="1"/>
    <xf numFmtId="3" fontId="5" fillId="0" borderId="0" xfId="797" applyNumberFormat="1" applyFont="1"/>
    <xf numFmtId="0" fontId="9" fillId="0" borderId="0" xfId="797" applyAlignment="1">
      <alignment horizontal="left"/>
    </xf>
    <xf numFmtId="167" fontId="9" fillId="0" borderId="0" xfId="797" applyNumberFormat="1"/>
    <xf numFmtId="174" fontId="52" fillId="0" borderId="0" xfId="788" applyNumberFormat="1" applyFont="1" applyFill="1" applyBorder="1" applyAlignment="1">
      <alignment horizontal="right" vertical="center" wrapText="1"/>
    </xf>
    <xf numFmtId="0" fontId="52" fillId="3" borderId="0" xfId="797" applyFont="1" applyFill="1" applyAlignment="1">
      <alignment horizontal="left" vertical="center" wrapText="1"/>
    </xf>
    <xf numFmtId="174" fontId="52" fillId="3" borderId="0" xfId="788" applyNumberFormat="1" applyFont="1" applyFill="1" applyBorder="1" applyAlignment="1">
      <alignment horizontal="right" vertical="center" wrapText="1"/>
    </xf>
    <xf numFmtId="0" fontId="6" fillId="0" borderId="0" xfId="797" applyFont="1"/>
    <xf numFmtId="0" fontId="8" fillId="0" borderId="0" xfId="797" applyFont="1"/>
    <xf numFmtId="0" fontId="34" fillId="0" borderId="0" xfId="797" applyFont="1"/>
    <xf numFmtId="0" fontId="7" fillId="0" borderId="0" xfId="797" applyFont="1" applyAlignment="1">
      <alignment horizontal="center"/>
    </xf>
    <xf numFmtId="0" fontId="6" fillId="0" borderId="0" xfId="797" applyFont="1" applyAlignment="1">
      <alignment horizontal="center"/>
    </xf>
    <xf numFmtId="0" fontId="5" fillId="0" borderId="0" xfId="797" applyFont="1" applyAlignment="1">
      <alignment horizontal="left"/>
    </xf>
    <xf numFmtId="167" fontId="5" fillId="0" borderId="0" xfId="797" applyNumberFormat="1" applyFont="1"/>
    <xf numFmtId="10" fontId="5" fillId="0" borderId="0" xfId="797" applyNumberFormat="1" applyFont="1"/>
    <xf numFmtId="0" fontId="16" fillId="0" borderId="0" xfId="797" applyFont="1" applyAlignment="1">
      <alignment horizontal="center"/>
    </xf>
    <xf numFmtId="0" fontId="6" fillId="3" borderId="0" xfId="797" applyFont="1" applyFill="1"/>
    <xf numFmtId="0" fontId="30" fillId="3" borderId="0" xfId="797" applyFont="1" applyFill="1"/>
    <xf numFmtId="0" fontId="9" fillId="3" borderId="0" xfId="797" applyFill="1"/>
    <xf numFmtId="0" fontId="5" fillId="3" borderId="0" xfId="797" applyFont="1" applyFill="1"/>
    <xf numFmtId="0" fontId="5" fillId="3" borderId="0" xfId="797" applyFont="1" applyFill="1" applyAlignment="1">
      <alignment horizontal="left"/>
    </xf>
    <xf numFmtId="167" fontId="5" fillId="3" borderId="0" xfId="797" applyNumberFormat="1" applyFont="1" applyFill="1"/>
    <xf numFmtId="10" fontId="5" fillId="3" borderId="0" xfId="797" applyNumberFormat="1" applyFont="1" applyFill="1"/>
    <xf numFmtId="10" fontId="9" fillId="0" borderId="0" xfId="797" applyNumberFormat="1"/>
    <xf numFmtId="168" fontId="5" fillId="0" borderId="0" xfId="797" applyNumberFormat="1" applyFont="1"/>
    <xf numFmtId="164" fontId="9" fillId="0" borderId="0" xfId="4" applyFont="1" applyFill="1" applyBorder="1"/>
    <xf numFmtId="0" fontId="24" fillId="0" borderId="0" xfId="797" applyFont="1"/>
    <xf numFmtId="0" fontId="20" fillId="0" borderId="0" xfId="797" applyFont="1" applyAlignment="1">
      <alignment horizontal="center"/>
    </xf>
    <xf numFmtId="0" fontId="9" fillId="0" borderId="0" xfId="797" applyAlignment="1">
      <alignment horizontal="center"/>
    </xf>
    <xf numFmtId="167" fontId="5" fillId="3" borderId="0" xfId="4" applyNumberFormat="1" applyFont="1" applyFill="1"/>
    <xf numFmtId="1" fontId="5" fillId="3" borderId="0" xfId="4" applyNumberFormat="1" applyFont="1" applyFill="1"/>
    <xf numFmtId="3" fontId="23" fillId="0" borderId="0" xfId="797" applyNumberFormat="1" applyFont="1" applyAlignment="1">
      <alignment horizontal="right" vertical="center" wrapText="1"/>
    </xf>
    <xf numFmtId="167" fontId="5" fillId="0" borderId="0" xfId="4" applyNumberFormat="1" applyFont="1"/>
    <xf numFmtId="169" fontId="9" fillId="0" borderId="0" xfId="797" applyNumberFormat="1"/>
    <xf numFmtId="167" fontId="9" fillId="0" borderId="0" xfId="4" applyNumberFormat="1" applyFont="1" applyBorder="1"/>
    <xf numFmtId="10" fontId="6" fillId="0" borderId="0" xfId="797" applyNumberFormat="1" applyFont="1"/>
    <xf numFmtId="0" fontId="48" fillId="0" borderId="0" xfId="797" applyFont="1"/>
    <xf numFmtId="3" fontId="30" fillId="4" borderId="0" xfId="797" applyNumberFormat="1" applyFont="1" applyFill="1" applyAlignment="1">
      <alignment horizontal="right" vertical="center" wrapText="1"/>
    </xf>
    <xf numFmtId="0" fontId="9" fillId="0" borderId="0" xfId="797" applyAlignment="1">
      <alignment horizontal="center" wrapText="1"/>
    </xf>
    <xf numFmtId="0" fontId="18" fillId="0" borderId="0" xfId="797" applyFont="1"/>
    <xf numFmtId="0" fontId="10" fillId="0" borderId="0" xfId="797" applyFont="1" applyAlignment="1">
      <alignment horizontal="left" vertical="center" wrapText="1"/>
    </xf>
    <xf numFmtId="0" fontId="23" fillId="0" borderId="0" xfId="797" applyFont="1"/>
    <xf numFmtId="0" fontId="10" fillId="0" borderId="0" xfId="797" applyFont="1" applyAlignment="1">
      <alignment horizontal="left" vertical="top" wrapText="1"/>
    </xf>
    <xf numFmtId="168" fontId="19" fillId="0" borderId="0" xfId="801" applyNumberFormat="1" applyFont="1" applyAlignment="1">
      <alignment horizontal="right" vertical="center"/>
    </xf>
    <xf numFmtId="1" fontId="9" fillId="0" borderId="0" xfId="797" applyNumberFormat="1"/>
    <xf numFmtId="10" fontId="9" fillId="3" borderId="0" xfId="797" applyNumberFormat="1" applyFill="1"/>
    <xf numFmtId="1" fontId="9" fillId="3" borderId="0" xfId="797" applyNumberFormat="1" applyFill="1"/>
    <xf numFmtId="168" fontId="5" fillId="3" borderId="0" xfId="797" applyNumberFormat="1" applyFont="1" applyFill="1"/>
    <xf numFmtId="0" fontId="54" fillId="0" borderId="0" xfId="3" applyFont="1" applyFill="1" applyAlignment="1" applyProtection="1">
      <alignment horizontal="center" vertical="center"/>
    </xf>
    <xf numFmtId="168" fontId="19" fillId="0" borderId="0" xfId="804" applyNumberFormat="1" applyFont="1" applyAlignment="1">
      <alignment horizontal="right" vertical="center"/>
    </xf>
    <xf numFmtId="0" fontId="19" fillId="0" borderId="0" xfId="805" applyFont="1" applyAlignment="1">
      <alignment horizontal="right" vertical="center"/>
    </xf>
    <xf numFmtId="3" fontId="26" fillId="0" borderId="0" xfId="797" applyNumberFormat="1" applyFont="1" applyAlignment="1">
      <alignment horizontal="right" vertical="center" wrapText="1"/>
    </xf>
    <xf numFmtId="10" fontId="0" fillId="0" borderId="0" xfId="788" applyNumberFormat="1" applyFont="1" applyFill="1"/>
    <xf numFmtId="3" fontId="25" fillId="0" borderId="0" xfId="797" applyNumberFormat="1" applyFont="1"/>
    <xf numFmtId="171" fontId="5" fillId="0" borderId="0" xfId="797" applyNumberFormat="1" applyFont="1"/>
    <xf numFmtId="3" fontId="6" fillId="0" borderId="0" xfId="797" applyNumberFormat="1" applyFont="1"/>
    <xf numFmtId="0" fontId="19" fillId="0" borderId="0" xfId="806" applyFont="1" applyAlignment="1">
      <alignment horizontal="left" vertical="top" wrapText="1"/>
    </xf>
    <xf numFmtId="168" fontId="19" fillId="0" borderId="0" xfId="807" applyNumberFormat="1" applyFont="1" applyAlignment="1">
      <alignment horizontal="right" vertical="center"/>
    </xf>
    <xf numFmtId="168" fontId="19" fillId="0" borderId="0" xfId="808" applyNumberFormat="1" applyFont="1" applyAlignment="1">
      <alignment horizontal="right" vertical="center"/>
    </xf>
    <xf numFmtId="168" fontId="19" fillId="0" borderId="0" xfId="809" applyNumberFormat="1" applyFont="1" applyAlignment="1">
      <alignment horizontal="right" vertical="center"/>
    </xf>
    <xf numFmtId="3" fontId="9" fillId="3" borderId="0" xfId="797" applyNumberFormat="1" applyFill="1"/>
    <xf numFmtId="3" fontId="38" fillId="0" borderId="0" xfId="797" applyNumberFormat="1" applyFont="1"/>
    <xf numFmtId="4" fontId="5" fillId="0" borderId="0" xfId="797" applyNumberFormat="1" applyFont="1"/>
    <xf numFmtId="168" fontId="19" fillId="0" borderId="0" xfId="812" applyNumberFormat="1" applyFont="1" applyAlignment="1">
      <alignment horizontal="right" vertical="center"/>
    </xf>
    <xf numFmtId="3" fontId="5" fillId="3" borderId="0" xfId="797" applyNumberFormat="1" applyFont="1" applyFill="1"/>
    <xf numFmtId="167" fontId="47" fillId="0" borderId="0" xfId="4" applyNumberFormat="1" applyFont="1" applyFill="1" applyBorder="1" applyAlignment="1">
      <alignment horizontal="right" vertical="center" wrapText="1"/>
    </xf>
    <xf numFmtId="0" fontId="25" fillId="4" borderId="0" xfId="797" applyFont="1" applyFill="1"/>
    <xf numFmtId="0" fontId="9" fillId="4" borderId="0" xfId="797" applyFill="1"/>
    <xf numFmtId="10" fontId="9" fillId="3" borderId="0" xfId="2" applyNumberFormat="1" applyFill="1"/>
    <xf numFmtId="167" fontId="57" fillId="0" borderId="0" xfId="4" applyNumberFormat="1" applyFont="1" applyFill="1" applyBorder="1" applyAlignment="1">
      <alignment horizontal="right" vertical="center" wrapText="1"/>
    </xf>
    <xf numFmtId="2" fontId="6" fillId="0" borderId="0" xfId="2" applyNumberFormat="1" applyFont="1"/>
    <xf numFmtId="164" fontId="6" fillId="0" borderId="0" xfId="2" applyNumberFormat="1" applyFont="1"/>
    <xf numFmtId="167" fontId="5" fillId="0" borderId="0" xfId="4" applyNumberFormat="1" applyFont="1" applyFill="1"/>
    <xf numFmtId="168" fontId="68" fillId="0" borderId="0" xfId="61" applyNumberFormat="1" applyFont="1" applyAlignment="1">
      <alignment horizontal="right" vertical="center"/>
    </xf>
    <xf numFmtId="0" fontId="65" fillId="0" borderId="0" xfId="797" applyFont="1" applyAlignment="1">
      <alignment horizontal="left" vertical="center" wrapText="1"/>
    </xf>
    <xf numFmtId="0" fontId="18" fillId="0" borderId="0" xfId="2" applyFont="1"/>
    <xf numFmtId="0" fontId="69" fillId="0" borderId="0" xfId="797" applyFont="1"/>
    <xf numFmtId="164" fontId="9" fillId="0" borderId="0" xfId="4" applyFont="1"/>
    <xf numFmtId="0" fontId="16" fillId="0" borderId="0" xfId="797" applyFont="1"/>
    <xf numFmtId="0" fontId="59" fillId="0" borderId="0" xfId="797" applyFont="1"/>
    <xf numFmtId="0" fontId="59" fillId="0" borderId="0" xfId="797" applyFont="1" applyAlignment="1">
      <alignment horizontal="center"/>
    </xf>
    <xf numFmtId="0" fontId="6" fillId="4" borderId="0" xfId="2" applyFont="1" applyFill="1" applyAlignment="1">
      <alignment horizontal="center" wrapText="1"/>
    </xf>
    <xf numFmtId="0" fontId="69" fillId="0" borderId="0" xfId="2" applyFont="1"/>
    <xf numFmtId="0" fontId="69" fillId="0" borderId="0" xfId="2" applyFont="1" applyAlignment="1">
      <alignment horizontal="center"/>
    </xf>
    <xf numFmtId="0" fontId="64" fillId="0" borderId="0" xfId="797" applyFont="1" applyAlignment="1">
      <alignment horizontal="left" vertical="center" wrapText="1"/>
    </xf>
    <xf numFmtId="174" fontId="64" fillId="0" borderId="0" xfId="788" applyNumberFormat="1" applyFont="1" applyFill="1" applyBorder="1" applyAlignment="1">
      <alignment horizontal="right" vertical="center" wrapText="1"/>
    </xf>
    <xf numFmtId="0" fontId="49" fillId="0" borderId="0" xfId="797" applyFont="1" applyAlignment="1">
      <alignment horizontal="left" vertical="center" wrapText="1"/>
    </xf>
    <xf numFmtId="167" fontId="64" fillId="3" borderId="0" xfId="4" applyNumberFormat="1" applyFont="1" applyFill="1" applyBorder="1" applyAlignment="1">
      <alignment horizontal="right" vertical="center" wrapText="1"/>
    </xf>
    <xf numFmtId="0" fontId="45" fillId="0" borderId="0" xfId="3" applyFont="1" applyAlignment="1" applyProtection="1">
      <alignment vertical="center"/>
    </xf>
    <xf numFmtId="3" fontId="52" fillId="5" borderId="0" xfId="1" applyNumberFormat="1" applyFont="1" applyFill="1" applyBorder="1" applyAlignment="1">
      <alignment horizontal="right" vertical="center" wrapText="1"/>
    </xf>
    <xf numFmtId="3" fontId="52" fillId="0" borderId="0" xfId="1" applyNumberFormat="1" applyFont="1" applyFill="1" applyBorder="1" applyAlignment="1">
      <alignment horizontal="right" vertical="center" wrapText="1"/>
    </xf>
    <xf numFmtId="167" fontId="49" fillId="0" borderId="0" xfId="1" applyNumberFormat="1" applyFont="1" applyFill="1" applyBorder="1" applyAlignment="1">
      <alignment horizontal="right" vertical="center" wrapText="1"/>
    </xf>
    <xf numFmtId="3" fontId="22" fillId="0" borderId="0" xfId="2" applyNumberFormat="1" applyFont="1" applyAlignment="1">
      <alignment horizontal="center" vertical="center" wrapText="1"/>
    </xf>
    <xf numFmtId="167" fontId="5" fillId="0" borderId="0" xfId="1" applyNumberFormat="1" applyFont="1"/>
    <xf numFmtId="167" fontId="5" fillId="0" borderId="0" xfId="1" applyNumberFormat="1" applyFont="1" applyAlignment="1">
      <alignment horizontal="center"/>
    </xf>
    <xf numFmtId="0" fontId="19" fillId="0" borderId="0" xfId="814" applyFont="1" applyAlignment="1">
      <alignment horizontal="right" vertical="center"/>
    </xf>
    <xf numFmtId="0" fontId="11" fillId="3" borderId="0" xfId="61" applyFont="1" applyFill="1" applyAlignment="1">
      <alignment horizontal="left" wrapText="1"/>
    </xf>
    <xf numFmtId="0" fontId="11" fillId="3" borderId="0" xfId="61" applyFont="1" applyFill="1" applyAlignment="1">
      <alignment horizontal="center" wrapText="1"/>
    </xf>
    <xf numFmtId="167" fontId="52" fillId="3" borderId="0" xfId="4" applyNumberFormat="1" applyFont="1" applyFill="1" applyBorder="1" applyAlignment="1">
      <alignment horizontal="right" vertical="center" wrapText="1"/>
    </xf>
    <xf numFmtId="0" fontId="5" fillId="4" borderId="0" xfId="797" applyFont="1" applyFill="1"/>
    <xf numFmtId="172" fontId="11" fillId="0" borderId="0" xfId="61" applyNumberFormat="1" applyFont="1" applyAlignment="1">
      <alignment horizontal="right" vertical="center"/>
    </xf>
    <xf numFmtId="2" fontId="11" fillId="0" borderId="0" xfId="61" applyNumberFormat="1" applyFont="1" applyAlignment="1">
      <alignment horizontal="center" wrapText="1"/>
    </xf>
    <xf numFmtId="3" fontId="63" fillId="0" borderId="0" xfId="2" applyNumberFormat="1" applyFont="1"/>
    <xf numFmtId="0" fontId="63" fillId="0" borderId="0" xfId="2" applyFont="1"/>
    <xf numFmtId="10" fontId="63" fillId="0" borderId="0" xfId="1" applyNumberFormat="1" applyFont="1" applyFill="1"/>
    <xf numFmtId="10" fontId="63" fillId="0" borderId="0" xfId="782" applyNumberFormat="1" applyFont="1" applyFill="1"/>
    <xf numFmtId="3" fontId="48" fillId="0" borderId="0" xfId="797" applyNumberFormat="1" applyFont="1"/>
    <xf numFmtId="0" fontId="11" fillId="0" borderId="0" xfId="810" applyFont="1" applyAlignment="1">
      <alignment horizontal="left" vertical="top" wrapText="1"/>
    </xf>
    <xf numFmtId="168" fontId="11" fillId="0" borderId="0" xfId="811" applyNumberFormat="1" applyFont="1" applyAlignment="1">
      <alignment horizontal="right" vertical="center"/>
    </xf>
    <xf numFmtId="0" fontId="11" fillId="0" borderId="0" xfId="813" applyFont="1" applyAlignment="1">
      <alignment horizontal="right" vertical="center"/>
    </xf>
    <xf numFmtId="0" fontId="70" fillId="0" borderId="0" xfId="0" applyFont="1" applyAlignment="1">
      <alignment horizontal="center" vertical="center"/>
    </xf>
    <xf numFmtId="0" fontId="15" fillId="2" borderId="0" xfId="0" applyFont="1" applyFill="1" applyAlignment="1">
      <alignment horizontal="left" vertical="center"/>
    </xf>
    <xf numFmtId="0" fontId="15" fillId="2" borderId="1" xfId="0" applyFont="1" applyFill="1" applyBorder="1" applyAlignment="1">
      <alignment horizontal="left" vertical="center"/>
    </xf>
    <xf numFmtId="0" fontId="15" fillId="2" borderId="2" xfId="0" applyFont="1" applyFill="1" applyBorder="1" applyAlignment="1">
      <alignment horizontal="left" vertical="center"/>
    </xf>
    <xf numFmtId="0" fontId="52" fillId="0" borderId="0" xfId="0" applyFont="1" applyAlignment="1">
      <alignment horizontal="left" vertical="center" wrapText="1"/>
    </xf>
    <xf numFmtId="167" fontId="49" fillId="6" borderId="4" xfId="1" applyNumberFormat="1" applyFont="1" applyFill="1" applyBorder="1" applyAlignment="1">
      <alignment horizontal="center" vertical="center" wrapText="1"/>
    </xf>
    <xf numFmtId="0" fontId="55" fillId="0" borderId="0" xfId="0" applyFont="1" applyAlignment="1">
      <alignment horizontal="center"/>
    </xf>
    <xf numFmtId="0" fontId="55" fillId="0" borderId="0" xfId="0" applyFont="1" applyAlignment="1">
      <alignment horizontal="center" vertical="center" wrapText="1"/>
    </xf>
    <xf numFmtId="0" fontId="49" fillId="6" borderId="3" xfId="0" applyFont="1" applyFill="1" applyBorder="1" applyAlignment="1">
      <alignment horizontal="center" vertical="center" wrapText="1"/>
    </xf>
    <xf numFmtId="0" fontId="49" fillId="6" borderId="5" xfId="0" applyFont="1" applyFill="1" applyBorder="1" applyAlignment="1">
      <alignment horizontal="center" vertical="center" wrapText="1"/>
    </xf>
    <xf numFmtId="0" fontId="49" fillId="6" borderId="6" xfId="0" applyFont="1" applyFill="1" applyBorder="1" applyAlignment="1">
      <alignment horizontal="center" vertical="center" wrapText="1"/>
    </xf>
    <xf numFmtId="0" fontId="49" fillId="6" borderId="7" xfId="0" applyFont="1" applyFill="1" applyBorder="1" applyAlignment="1">
      <alignment horizontal="center" vertical="center" wrapText="1"/>
    </xf>
    <xf numFmtId="0" fontId="49" fillId="6" borderId="12" xfId="0" applyFont="1" applyFill="1" applyBorder="1" applyAlignment="1">
      <alignment horizontal="center" vertical="center" wrapText="1"/>
    </xf>
    <xf numFmtId="167" fontId="49" fillId="6" borderId="8" xfId="1" applyNumberFormat="1" applyFont="1" applyFill="1" applyBorder="1" applyAlignment="1">
      <alignment horizontal="center" vertical="center" wrapText="1"/>
    </xf>
    <xf numFmtId="167" fontId="49" fillId="6" borderId="9" xfId="1" applyNumberFormat="1" applyFont="1" applyFill="1" applyBorder="1" applyAlignment="1">
      <alignment horizontal="center" vertical="center" wrapText="1"/>
    </xf>
    <xf numFmtId="167" fontId="49" fillId="6" borderId="10" xfId="1" applyNumberFormat="1" applyFont="1" applyFill="1" applyBorder="1" applyAlignment="1">
      <alignment horizontal="center" vertical="center" wrapText="1"/>
    </xf>
    <xf numFmtId="0" fontId="52" fillId="3" borderId="0" xfId="0" applyFont="1" applyFill="1" applyAlignment="1">
      <alignment horizontal="left" vertical="center" wrapText="1"/>
    </xf>
    <xf numFmtId="167" fontId="49" fillId="6" borderId="11" xfId="1" applyNumberFormat="1" applyFont="1" applyFill="1" applyBorder="1" applyAlignment="1">
      <alignment horizontal="center" vertical="center" wrapText="1"/>
    </xf>
    <xf numFmtId="167" fontId="49" fillId="6" borderId="13" xfId="1" applyNumberFormat="1" applyFont="1" applyFill="1" applyBorder="1" applyAlignment="1">
      <alignment horizontal="center" vertical="center" wrapText="1"/>
    </xf>
    <xf numFmtId="0" fontId="47" fillId="5" borderId="0" xfId="0" applyFont="1" applyFill="1" applyAlignment="1">
      <alignment horizontal="left" vertical="center" wrapText="1"/>
    </xf>
    <xf numFmtId="0" fontId="52" fillId="5" borderId="0" xfId="0" applyFont="1" applyFill="1" applyAlignment="1">
      <alignment horizontal="left" vertical="center" wrapText="1"/>
    </xf>
    <xf numFmtId="0" fontId="56" fillId="0" borderId="0" xfId="0" applyFont="1" applyAlignment="1">
      <alignment horizontal="left" vertical="center" wrapText="1"/>
    </xf>
    <xf numFmtId="0" fontId="49" fillId="6" borderId="11" xfId="0" applyFont="1" applyFill="1" applyBorder="1" applyAlignment="1">
      <alignment horizontal="center" vertical="center" wrapText="1"/>
    </xf>
    <xf numFmtId="0" fontId="49" fillId="6" borderId="13" xfId="0" applyFont="1" applyFill="1" applyBorder="1" applyAlignment="1">
      <alignment horizontal="center" vertical="center" wrapText="1"/>
    </xf>
    <xf numFmtId="0" fontId="49" fillId="6" borderId="14" xfId="0" applyFont="1" applyFill="1" applyBorder="1" applyAlignment="1">
      <alignment horizontal="center" vertical="center" wrapText="1"/>
    </xf>
    <xf numFmtId="0" fontId="49" fillId="6" borderId="8" xfId="0" applyFont="1" applyFill="1" applyBorder="1" applyAlignment="1">
      <alignment horizontal="center" vertical="center" wrapText="1"/>
    </xf>
    <xf numFmtId="0" fontId="49" fillId="6" borderId="9" xfId="0" applyFont="1" applyFill="1" applyBorder="1" applyAlignment="1">
      <alignment horizontal="center" vertical="center" wrapText="1"/>
    </xf>
    <xf numFmtId="0" fontId="49" fillId="6" borderId="10" xfId="0" applyFont="1" applyFill="1" applyBorder="1" applyAlignment="1">
      <alignment horizontal="center" vertical="center" wrapText="1"/>
    </xf>
    <xf numFmtId="0" fontId="50" fillId="5" borderId="0" xfId="0" applyFont="1" applyFill="1" applyAlignment="1">
      <alignment horizontal="left" vertical="center"/>
    </xf>
    <xf numFmtId="0" fontId="31" fillId="0" borderId="0" xfId="0" applyFont="1" applyAlignment="1">
      <alignment horizontal="left" vertical="center" wrapText="1"/>
    </xf>
    <xf numFmtId="0" fontId="52" fillId="0" borderId="0" xfId="2" applyFont="1" applyAlignment="1">
      <alignment horizontal="left" vertical="center" wrapText="1"/>
    </xf>
    <xf numFmtId="0" fontId="55" fillId="0" borderId="0" xfId="2" applyFont="1" applyAlignment="1">
      <alignment horizontal="center"/>
    </xf>
    <xf numFmtId="0" fontId="49" fillId="6" borderId="11" xfId="2" applyFont="1" applyFill="1" applyBorder="1" applyAlignment="1">
      <alignment horizontal="center" vertical="center" wrapText="1"/>
    </xf>
    <xf numFmtId="0" fontId="49" fillId="6" borderId="13" xfId="2" applyFont="1" applyFill="1" applyBorder="1" applyAlignment="1">
      <alignment horizontal="center" vertical="center" wrapText="1"/>
    </xf>
    <xf numFmtId="0" fontId="49" fillId="6" borderId="8" xfId="2" applyFont="1" applyFill="1" applyBorder="1" applyAlignment="1">
      <alignment horizontal="center" vertical="center" wrapText="1"/>
    </xf>
    <xf numFmtId="0" fontId="49" fillId="6" borderId="9" xfId="2" applyFont="1" applyFill="1" applyBorder="1" applyAlignment="1">
      <alignment horizontal="center" vertical="center" wrapText="1"/>
    </xf>
    <xf numFmtId="0" fontId="49" fillId="6" borderId="10" xfId="2" applyFont="1" applyFill="1" applyBorder="1" applyAlignment="1">
      <alignment horizontal="center" vertical="center" wrapText="1"/>
    </xf>
    <xf numFmtId="0" fontId="49" fillId="6" borderId="3" xfId="2" applyFont="1" applyFill="1" applyBorder="1" applyAlignment="1">
      <alignment horizontal="left" vertical="center" wrapText="1"/>
    </xf>
    <xf numFmtId="0" fontId="49" fillId="6" borderId="7" xfId="2" applyFont="1" applyFill="1" applyBorder="1" applyAlignment="1">
      <alignment horizontal="left" vertical="center" wrapText="1"/>
    </xf>
    <xf numFmtId="0" fontId="49" fillId="6" borderId="6" xfId="2" applyFont="1" applyFill="1" applyBorder="1" applyAlignment="1">
      <alignment horizontal="left" vertical="center" wrapText="1"/>
    </xf>
    <xf numFmtId="0" fontId="49" fillId="6" borderId="12" xfId="2" applyFont="1" applyFill="1" applyBorder="1" applyAlignment="1">
      <alignment horizontal="left" vertical="center" wrapText="1"/>
    </xf>
    <xf numFmtId="0" fontId="53" fillId="0" borderId="0" xfId="2" applyFont="1" applyAlignment="1">
      <alignment horizontal="left" vertical="top" wrapText="1"/>
    </xf>
    <xf numFmtId="0" fontId="49" fillId="6" borderId="15" xfId="2" applyFont="1" applyFill="1" applyBorder="1" applyAlignment="1">
      <alignment horizontal="center" vertical="center" wrapText="1"/>
    </xf>
    <xf numFmtId="0" fontId="49" fillId="6" borderId="3" xfId="2" applyFont="1" applyFill="1" applyBorder="1" applyAlignment="1">
      <alignment horizontal="center" vertical="center" wrapText="1"/>
    </xf>
    <xf numFmtId="0" fontId="49" fillId="6" borderId="16" xfId="2" applyFont="1" applyFill="1" applyBorder="1" applyAlignment="1">
      <alignment horizontal="center" vertical="center" wrapText="1"/>
    </xf>
    <xf numFmtId="0" fontId="49" fillId="6" borderId="7" xfId="2" applyFont="1" applyFill="1" applyBorder="1" applyAlignment="1">
      <alignment horizontal="center" vertical="center" wrapText="1"/>
    </xf>
    <xf numFmtId="0" fontId="49" fillId="6" borderId="6" xfId="2" applyFont="1" applyFill="1" applyBorder="1" applyAlignment="1">
      <alignment horizontal="center" vertical="center" wrapText="1"/>
    </xf>
    <xf numFmtId="0" fontId="49" fillId="6" borderId="17" xfId="2" applyFont="1" applyFill="1" applyBorder="1" applyAlignment="1">
      <alignment horizontal="center" vertical="center" wrapText="1"/>
    </xf>
    <xf numFmtId="0" fontId="49" fillId="6" borderId="12" xfId="2" applyFont="1" applyFill="1" applyBorder="1" applyAlignment="1">
      <alignment horizontal="center" vertical="center" wrapText="1"/>
    </xf>
    <xf numFmtId="0" fontId="55" fillId="0" borderId="0" xfId="2" applyFont="1" applyAlignment="1">
      <alignment horizontal="center" vertical="center" wrapText="1"/>
    </xf>
    <xf numFmtId="0" fontId="15" fillId="6" borderId="11" xfId="2" applyFont="1" applyFill="1" applyBorder="1" applyAlignment="1">
      <alignment horizontal="center" vertical="center" wrapText="1"/>
    </xf>
    <xf numFmtId="0" fontId="15" fillId="6" borderId="13" xfId="2" applyFont="1" applyFill="1" applyBorder="1" applyAlignment="1">
      <alignment horizontal="center" vertical="center" wrapText="1"/>
    </xf>
    <xf numFmtId="0" fontId="15" fillId="6" borderId="8" xfId="2" applyFont="1" applyFill="1" applyBorder="1" applyAlignment="1">
      <alignment horizontal="center" vertical="center" wrapText="1"/>
    </xf>
    <xf numFmtId="0" fontId="15" fillId="6" borderId="9" xfId="2" applyFont="1" applyFill="1" applyBorder="1" applyAlignment="1">
      <alignment horizontal="center" vertical="center" wrapText="1"/>
    </xf>
    <xf numFmtId="0" fontId="15" fillId="6" borderId="10" xfId="2" applyFont="1" applyFill="1" applyBorder="1" applyAlignment="1">
      <alignment horizontal="center" vertical="center" wrapText="1"/>
    </xf>
    <xf numFmtId="0" fontId="53" fillId="0" borderId="0" xfId="2" applyFont="1" applyAlignment="1">
      <alignment horizontal="left" vertical="center" wrapText="1"/>
    </xf>
    <xf numFmtId="0" fontId="49" fillId="6" borderId="4" xfId="2" applyFont="1" applyFill="1" applyBorder="1" applyAlignment="1">
      <alignment horizontal="center" vertical="center" wrapText="1"/>
    </xf>
    <xf numFmtId="3" fontId="52" fillId="0" borderId="0" xfId="0" applyNumberFormat="1" applyFont="1" applyAlignment="1">
      <alignment horizontal="left" vertical="center" wrapText="1"/>
    </xf>
    <xf numFmtId="3" fontId="49" fillId="6" borderId="8" xfId="2" applyNumberFormat="1" applyFont="1" applyFill="1" applyBorder="1" applyAlignment="1">
      <alignment horizontal="center" vertical="center" wrapText="1"/>
    </xf>
    <xf numFmtId="3" fontId="49" fillId="6" borderId="10" xfId="2" applyNumberFormat="1" applyFont="1" applyFill="1" applyBorder="1" applyAlignment="1">
      <alignment horizontal="center" vertical="center" wrapText="1"/>
    </xf>
    <xf numFmtId="3" fontId="55" fillId="0" borderId="0" xfId="2" applyNumberFormat="1" applyFont="1" applyAlignment="1">
      <alignment horizontal="center"/>
    </xf>
    <xf numFmtId="3" fontId="49" fillId="6" borderId="4" xfId="2" applyNumberFormat="1" applyFont="1" applyFill="1" applyBorder="1" applyAlignment="1">
      <alignment horizontal="center" vertical="center" wrapText="1"/>
    </xf>
    <xf numFmtId="3" fontId="49" fillId="6" borderId="9" xfId="2" applyNumberFormat="1" applyFont="1" applyFill="1" applyBorder="1" applyAlignment="1">
      <alignment horizontal="center" vertical="center" wrapText="1"/>
    </xf>
    <xf numFmtId="0" fontId="53" fillId="0" borderId="17" xfId="2" applyFont="1" applyBorder="1" applyAlignment="1">
      <alignment horizontal="left" vertical="center" wrapText="1"/>
    </xf>
    <xf numFmtId="0" fontId="49" fillId="6" borderId="18" xfId="2" applyFont="1" applyFill="1" applyBorder="1" applyAlignment="1">
      <alignment horizontal="center" vertical="center" wrapText="1"/>
    </xf>
    <xf numFmtId="0" fontId="49" fillId="6" borderId="5" xfId="2" applyFont="1" applyFill="1" applyBorder="1" applyAlignment="1">
      <alignment horizontal="center" vertical="center" wrapText="1"/>
    </xf>
    <xf numFmtId="0" fontId="49" fillId="6" borderId="0" xfId="2" applyFont="1" applyFill="1" applyAlignment="1">
      <alignment horizontal="center" vertical="center" wrapText="1"/>
    </xf>
    <xf numFmtId="0" fontId="49" fillId="6" borderId="20" xfId="2" applyFont="1" applyFill="1" applyBorder="1" applyAlignment="1">
      <alignment horizontal="center" vertical="center" wrapText="1"/>
    </xf>
    <xf numFmtId="0" fontId="49" fillId="6" borderId="22" xfId="2" applyFont="1" applyFill="1" applyBorder="1" applyAlignment="1">
      <alignment horizontal="center" vertical="center" wrapText="1"/>
    </xf>
    <xf numFmtId="0" fontId="49" fillId="6" borderId="19" xfId="2" applyFont="1" applyFill="1" applyBorder="1" applyAlignment="1">
      <alignment horizontal="center" vertical="center" wrapText="1"/>
    </xf>
    <xf numFmtId="0" fontId="49" fillId="6" borderId="21" xfId="2" applyFont="1" applyFill="1" applyBorder="1" applyAlignment="1">
      <alignment horizontal="center" vertical="center" wrapText="1"/>
    </xf>
    <xf numFmtId="0" fontId="49" fillId="6" borderId="23" xfId="2" applyFont="1" applyFill="1" applyBorder="1" applyAlignment="1">
      <alignment horizontal="center" vertical="center" wrapText="1"/>
    </xf>
    <xf numFmtId="0" fontId="20" fillId="0" borderId="0" xfId="2" applyFont="1" applyAlignment="1">
      <alignment horizontal="center"/>
    </xf>
    <xf numFmtId="0" fontId="40" fillId="0" borderId="0" xfId="2" applyFont="1" applyAlignment="1">
      <alignment horizontal="center"/>
    </xf>
    <xf numFmtId="0" fontId="10" fillId="0" borderId="0" xfId="2" applyFont="1" applyAlignment="1">
      <alignment horizontal="center" vertical="top" wrapText="1"/>
    </xf>
    <xf numFmtId="0" fontId="20" fillId="0" borderId="0" xfId="2" applyFont="1" applyAlignment="1">
      <alignment horizontal="center" vertical="center"/>
    </xf>
    <xf numFmtId="0" fontId="40" fillId="0" borderId="0" xfId="2" applyFont="1" applyAlignment="1">
      <alignment horizontal="center" vertical="center"/>
    </xf>
    <xf numFmtId="0" fontId="7" fillId="0" borderId="0" xfId="2" applyFont="1" applyAlignment="1">
      <alignment horizontal="center"/>
    </xf>
    <xf numFmtId="0" fontId="6" fillId="0" borderId="0" xfId="2" applyFont="1" applyAlignment="1">
      <alignment horizontal="center"/>
    </xf>
    <xf numFmtId="0" fontId="10" fillId="3" borderId="0" xfId="2" applyFont="1" applyFill="1" applyAlignment="1">
      <alignment horizontal="center" vertical="center" wrapText="1"/>
    </xf>
    <xf numFmtId="0" fontId="18" fillId="0" borderId="0" xfId="2" applyFont="1" applyAlignment="1">
      <alignment horizontal="center" vertical="center" wrapText="1"/>
    </xf>
    <xf numFmtId="0" fontId="9" fillId="3" borderId="0" xfId="2" applyFill="1" applyAlignment="1">
      <alignment horizontal="center" wrapText="1"/>
    </xf>
    <xf numFmtId="0" fontId="59" fillId="0" borderId="0" xfId="2" applyFont="1" applyAlignment="1">
      <alignment horizontal="center"/>
    </xf>
    <xf numFmtId="0" fontId="59" fillId="0" borderId="0" xfId="0" applyFont="1" applyAlignment="1">
      <alignment horizontal="center"/>
    </xf>
    <xf numFmtId="0" fontId="20" fillId="4" borderId="0" xfId="2" applyFont="1" applyFill="1" applyAlignment="1">
      <alignment horizontal="center" wrapText="1"/>
    </xf>
    <xf numFmtId="0" fontId="9" fillId="4" borderId="0" xfId="2" applyFill="1" applyAlignment="1">
      <alignment horizontal="center" wrapText="1"/>
    </xf>
    <xf numFmtId="0" fontId="19" fillId="0" borderId="0" xfId="61" applyFont="1" applyAlignment="1">
      <alignment horizontal="left" vertical="top" wrapText="1"/>
    </xf>
    <xf numFmtId="0" fontId="11" fillId="0" borderId="0" xfId="61" applyFont="1" applyAlignment="1">
      <alignment horizontal="left" vertical="top" wrapText="1"/>
    </xf>
    <xf numFmtId="0" fontId="61" fillId="0" borderId="0" xfId="2" applyFont="1" applyAlignment="1">
      <alignment horizontal="center"/>
    </xf>
    <xf numFmtId="0" fontId="18" fillId="0" borderId="0" xfId="2" applyFont="1" applyAlignment="1">
      <alignment horizontal="center"/>
    </xf>
    <xf numFmtId="0" fontId="18" fillId="3" borderId="0" xfId="2" applyFont="1" applyFill="1" applyAlignment="1">
      <alignment horizontal="center"/>
    </xf>
    <xf numFmtId="0" fontId="59" fillId="0" borderId="0" xfId="0" applyFont="1" applyAlignment="1">
      <alignment horizontal="center" vertical="center"/>
    </xf>
    <xf numFmtId="0" fontId="20" fillId="4" borderId="0" xfId="2" applyFont="1" applyFill="1" applyAlignment="1">
      <alignment horizontal="center"/>
    </xf>
    <xf numFmtId="0" fontId="9" fillId="4" borderId="0" xfId="2" applyFill="1" applyAlignment="1">
      <alignment horizontal="center"/>
    </xf>
    <xf numFmtId="0" fontId="20" fillId="4" borderId="0" xfId="2" applyFont="1" applyFill="1" applyAlignment="1">
      <alignment horizontal="center" vertical="center" wrapText="1"/>
    </xf>
    <xf numFmtId="0" fontId="21" fillId="0" borderId="0" xfId="2" applyFont="1" applyAlignment="1">
      <alignment horizontal="center"/>
    </xf>
    <xf numFmtId="0" fontId="68" fillId="0" borderId="0" xfId="61" applyFont="1" applyAlignment="1">
      <alignment horizontal="left" vertical="top" wrapText="1"/>
    </xf>
    <xf numFmtId="0" fontId="69" fillId="0" borderId="0" xfId="797" applyFont="1" applyAlignment="1">
      <alignment horizontal="left"/>
    </xf>
    <xf numFmtId="0" fontId="7" fillId="4" borderId="0" xfId="797" applyFont="1" applyFill="1" applyAlignment="1">
      <alignment horizontal="center" wrapText="1"/>
    </xf>
    <xf numFmtId="0" fontId="6" fillId="4" borderId="0" xfId="797" applyFont="1" applyFill="1" applyAlignment="1">
      <alignment horizontal="center" wrapText="1"/>
    </xf>
    <xf numFmtId="0" fontId="16" fillId="0" borderId="0" xfId="797" applyFont="1" applyAlignment="1">
      <alignment horizontal="center"/>
    </xf>
    <xf numFmtId="0" fontId="59" fillId="0" borderId="0" xfId="797" applyFont="1" applyAlignment="1">
      <alignment horizontal="center"/>
    </xf>
    <xf numFmtId="0" fontId="18" fillId="0" borderId="0" xfId="797" applyFont="1" applyAlignment="1">
      <alignment horizontal="center"/>
    </xf>
    <xf numFmtId="0" fontId="69" fillId="0" borderId="0" xfId="797" applyFont="1" applyAlignment="1">
      <alignment horizontal="center"/>
    </xf>
    <xf numFmtId="0" fontId="20" fillId="4" borderId="0" xfId="797" applyFont="1" applyFill="1" applyAlignment="1">
      <alignment horizontal="center" wrapText="1"/>
    </xf>
    <xf numFmtId="0" fontId="9" fillId="4" borderId="0" xfId="797" applyFill="1" applyAlignment="1">
      <alignment horizontal="center" wrapText="1"/>
    </xf>
    <xf numFmtId="0" fontId="20" fillId="0" borderId="0" xfId="797" applyFont="1" applyAlignment="1">
      <alignment horizontal="center" wrapText="1"/>
    </xf>
    <xf numFmtId="0" fontId="9" fillId="0" borderId="0" xfId="797" applyAlignment="1">
      <alignment horizontal="center" wrapText="1"/>
    </xf>
    <xf numFmtId="0" fontId="17" fillId="0" borderId="0" xfId="61" applyFont="1" applyAlignment="1">
      <alignment horizontal="left" vertical="top" wrapText="1"/>
    </xf>
    <xf numFmtId="0" fontId="7" fillId="4" borderId="0" xfId="2" applyFont="1" applyFill="1" applyAlignment="1">
      <alignment horizontal="center" wrapText="1"/>
    </xf>
    <xf numFmtId="0" fontId="6" fillId="4" borderId="0" xfId="2" applyFont="1" applyFill="1" applyAlignment="1">
      <alignment horizontal="center" wrapText="1"/>
    </xf>
    <xf numFmtId="0" fontId="6" fillId="3" borderId="0" xfId="2" applyFont="1" applyFill="1" applyAlignment="1">
      <alignment horizontal="center" wrapText="1"/>
    </xf>
    <xf numFmtId="0" fontId="19" fillId="0" borderId="0" xfId="799" applyFont="1" applyAlignment="1">
      <alignment horizontal="left" vertical="top" wrapText="1"/>
    </xf>
    <xf numFmtId="0" fontId="19" fillId="0" borderId="0" xfId="800" applyFont="1" applyAlignment="1">
      <alignment horizontal="left" vertical="top" wrapText="1"/>
    </xf>
    <xf numFmtId="0" fontId="19" fillId="0" borderId="0" xfId="802" applyFont="1" applyAlignment="1">
      <alignment horizontal="left" vertical="top" wrapText="1"/>
    </xf>
    <xf numFmtId="0" fontId="19" fillId="0" borderId="0" xfId="803" applyFont="1" applyAlignment="1">
      <alignment horizontal="left" vertical="top" wrapText="1"/>
    </xf>
    <xf numFmtId="0" fontId="5" fillId="3" borderId="0" xfId="797" applyFont="1" applyFill="1" applyAlignment="1">
      <alignment horizontal="center"/>
    </xf>
    <xf numFmtId="0" fontId="19" fillId="0" borderId="0" xfId="61" applyFont="1" applyAlignment="1">
      <alignment horizontal="center" wrapText="1"/>
    </xf>
    <xf numFmtId="3" fontId="5" fillId="0" borderId="0" xfId="797" applyNumberFormat="1" applyFont="1" applyAlignment="1">
      <alignment horizontal="center"/>
    </xf>
    <xf numFmtId="0" fontId="19" fillId="0" borderId="0" xfId="61" applyFont="1" applyAlignment="1">
      <alignment horizontal="left" wrapText="1"/>
    </xf>
    <xf numFmtId="0" fontId="11" fillId="0" borderId="0" xfId="61" applyFont="1" applyAlignment="1">
      <alignment horizontal="center" wrapText="1"/>
    </xf>
  </cellXfs>
  <cellStyles count="815">
    <cellStyle name="Hipervínculo" xfId="3" builtinId="8"/>
    <cellStyle name="Millares" xfId="1" builtinId="3"/>
    <cellStyle name="Millares 2" xfId="4" xr:uid="{00000000-0005-0000-0000-000002000000}"/>
    <cellStyle name="Millares 3" xfId="5" xr:uid="{00000000-0005-0000-0000-000003000000}"/>
    <cellStyle name="Normal" xfId="0" builtinId="0"/>
    <cellStyle name="Normal 2" xfId="2" xr:uid="{00000000-0005-0000-0000-000005000000}"/>
    <cellStyle name="Normal 2 2" xfId="6" xr:uid="{00000000-0005-0000-0000-000006000000}"/>
    <cellStyle name="Normal 2 2 2" xfId="7" xr:uid="{00000000-0005-0000-0000-000007000000}"/>
    <cellStyle name="Normal 2 3" xfId="8" xr:uid="{00000000-0005-0000-0000-000008000000}"/>
    <cellStyle name="Normal 2 3 2" xfId="9" xr:uid="{00000000-0005-0000-0000-000009000000}"/>
    <cellStyle name="Normal 2 4" xfId="10" xr:uid="{00000000-0005-0000-0000-00000A000000}"/>
    <cellStyle name="Normal 3" xfId="11" xr:uid="{00000000-0005-0000-0000-00000B000000}"/>
    <cellStyle name="Normal 3 2" xfId="12" xr:uid="{00000000-0005-0000-0000-00000C000000}"/>
    <cellStyle name="Normal 3 2 2" xfId="13" xr:uid="{00000000-0005-0000-0000-00000D000000}"/>
    <cellStyle name="Normal 3 3" xfId="14" xr:uid="{00000000-0005-0000-0000-00000E000000}"/>
    <cellStyle name="Normal 3 4" xfId="15" xr:uid="{00000000-0005-0000-0000-00000F000000}"/>
    <cellStyle name="Normal 3 4 2" xfId="16" xr:uid="{00000000-0005-0000-0000-000010000000}"/>
    <cellStyle name="Normal 3 5" xfId="17" xr:uid="{00000000-0005-0000-0000-000011000000}"/>
    <cellStyle name="Normal 4" xfId="18" xr:uid="{00000000-0005-0000-0000-000012000000}"/>
    <cellStyle name="Normal 4 2" xfId="19" xr:uid="{00000000-0005-0000-0000-000013000000}"/>
    <cellStyle name="Normal 4 2 2" xfId="20" xr:uid="{00000000-0005-0000-0000-000014000000}"/>
    <cellStyle name="Normal 4 3" xfId="21" xr:uid="{00000000-0005-0000-0000-000015000000}"/>
    <cellStyle name="Normal 4 3 2" xfId="22" xr:uid="{00000000-0005-0000-0000-000016000000}"/>
    <cellStyle name="Normal 4 4" xfId="23" xr:uid="{00000000-0005-0000-0000-000017000000}"/>
    <cellStyle name="Normal 4 4 2" xfId="24" xr:uid="{00000000-0005-0000-0000-000018000000}"/>
    <cellStyle name="Normal 4 5" xfId="25" xr:uid="{00000000-0005-0000-0000-000019000000}"/>
    <cellStyle name="Normal 5" xfId="26" xr:uid="{00000000-0005-0000-0000-00001A000000}"/>
    <cellStyle name="Normal 5 2" xfId="27" xr:uid="{00000000-0005-0000-0000-00001B000000}"/>
    <cellStyle name="Normal 6" xfId="28" xr:uid="{00000000-0005-0000-0000-00001C000000}"/>
    <cellStyle name="Normal 6 2" xfId="29" xr:uid="{00000000-0005-0000-0000-00001D000000}"/>
    <cellStyle name="Normal 7" xfId="30" xr:uid="{00000000-0005-0000-0000-00001E000000}"/>
    <cellStyle name="Normal 8" xfId="31" xr:uid="{00000000-0005-0000-0000-00001F000000}"/>
    <cellStyle name="Normal 9" xfId="797" xr:uid="{00000000-0005-0000-0000-000020000000}"/>
    <cellStyle name="Normal_Hoja1" xfId="61" xr:uid="{00000000-0005-0000-0000-000021000000}"/>
    <cellStyle name="Normal_Hoja1 2" xfId="32" xr:uid="{00000000-0005-0000-0000-000022000000}"/>
    <cellStyle name="Normal_T1" xfId="787" xr:uid="{00000000-0005-0000-0000-000023000000}"/>
    <cellStyle name="Normal_T11" xfId="783" xr:uid="{00000000-0005-0000-0000-000024000000}"/>
    <cellStyle name="Normal_T50" xfId="784" xr:uid="{00000000-0005-0000-0000-000025000000}"/>
    <cellStyle name="Normal_T51" xfId="785" xr:uid="{00000000-0005-0000-0000-000026000000}"/>
    <cellStyle name="Normal_T52" xfId="786" xr:uid="{00000000-0005-0000-0000-000027000000}"/>
    <cellStyle name="Normal_TABLA12 2" xfId="798" xr:uid="{00000000-0005-0000-0000-000028000000}"/>
    <cellStyle name="Normal_TABLA13" xfId="33" xr:uid="{00000000-0005-0000-0000-000029000000}"/>
    <cellStyle name="Normal_TABLA14" xfId="34" xr:uid="{00000000-0005-0000-0000-00002A000000}"/>
    <cellStyle name="Normal_TABLA15" xfId="35" xr:uid="{00000000-0005-0000-0000-00002B000000}"/>
    <cellStyle name="Normal_TABLA18" xfId="36" xr:uid="{00000000-0005-0000-0000-00002C000000}"/>
    <cellStyle name="Normal_TABLA19" xfId="63" xr:uid="{00000000-0005-0000-0000-00002D000000}"/>
    <cellStyle name="Normal_TABLA23" xfId="64" xr:uid="{00000000-0005-0000-0000-00002E000000}"/>
    <cellStyle name="Normal_TABLA25" xfId="67" xr:uid="{00000000-0005-0000-0000-00002F000000}"/>
    <cellStyle name="Normal_TABLA26" xfId="68" xr:uid="{00000000-0005-0000-0000-000030000000}"/>
    <cellStyle name="Normal_TABLA28" xfId="69" xr:uid="{00000000-0005-0000-0000-000031000000}"/>
    <cellStyle name="Normal_TABLA35" xfId="76" xr:uid="{00000000-0005-0000-0000-000032000000}"/>
    <cellStyle name="Normal_TABLA36" xfId="85" xr:uid="{00000000-0005-0000-0000-000033000000}"/>
    <cellStyle name="Porcentaje" xfId="782" builtinId="5"/>
    <cellStyle name="Porcentaje 2" xfId="788" xr:uid="{00000000-0005-0000-0000-000034000000}"/>
    <cellStyle name="Porcentual 2" xfId="37" xr:uid="{00000000-0005-0000-0000-000036000000}"/>
    <cellStyle name="style1391789963614" xfId="127" xr:uid="{00000000-0005-0000-0000-000037000000}"/>
    <cellStyle name="style1391789963645" xfId="128" xr:uid="{00000000-0005-0000-0000-000038000000}"/>
    <cellStyle name="style1391789963692" xfId="129" xr:uid="{00000000-0005-0000-0000-000039000000}"/>
    <cellStyle name="style1391789963738" xfId="130" xr:uid="{00000000-0005-0000-0000-00003A000000}"/>
    <cellStyle name="style1391789963770" xfId="131" xr:uid="{00000000-0005-0000-0000-00003B000000}"/>
    <cellStyle name="style1391789963816" xfId="132" xr:uid="{00000000-0005-0000-0000-00003C000000}"/>
    <cellStyle name="style1391789963926" xfId="133" xr:uid="{00000000-0005-0000-0000-00003D000000}"/>
    <cellStyle name="style1391789963957" xfId="134" xr:uid="{00000000-0005-0000-0000-00003E000000}"/>
    <cellStyle name="style1391789963988" xfId="135" xr:uid="{00000000-0005-0000-0000-00003F000000}"/>
    <cellStyle name="style1391789964035" xfId="136" xr:uid="{00000000-0005-0000-0000-000040000000}"/>
    <cellStyle name="style1392038680376" xfId="173" xr:uid="{00000000-0005-0000-0000-000041000000}"/>
    <cellStyle name="style1392038680407" xfId="174" xr:uid="{00000000-0005-0000-0000-000042000000}"/>
    <cellStyle name="style1392038680453" xfId="175" xr:uid="{00000000-0005-0000-0000-000043000000}"/>
    <cellStyle name="style1392038680500" xfId="176" xr:uid="{00000000-0005-0000-0000-000044000000}"/>
    <cellStyle name="style1392038680547" xfId="177" xr:uid="{00000000-0005-0000-0000-000045000000}"/>
    <cellStyle name="style1392038680578" xfId="178" xr:uid="{00000000-0005-0000-0000-000046000000}"/>
    <cellStyle name="style1392038680656" xfId="179" xr:uid="{00000000-0005-0000-0000-000047000000}"/>
    <cellStyle name="style1392038680703" xfId="180" xr:uid="{00000000-0005-0000-0000-000048000000}"/>
    <cellStyle name="style1392038680734" xfId="181" xr:uid="{00000000-0005-0000-0000-000049000000}"/>
    <cellStyle name="style1392038680780" xfId="182" xr:uid="{00000000-0005-0000-0000-00004A000000}"/>
    <cellStyle name="style1392038680827" xfId="183" xr:uid="{00000000-0005-0000-0000-00004B000000}"/>
    <cellStyle name="style1392038680874" xfId="184" xr:uid="{00000000-0005-0000-0000-00004C000000}"/>
    <cellStyle name="style1392038680905" xfId="185" xr:uid="{00000000-0005-0000-0000-00004D000000}"/>
    <cellStyle name="style1392038680936" xfId="186" xr:uid="{00000000-0005-0000-0000-00004E000000}"/>
    <cellStyle name="style1392038945860" xfId="187" xr:uid="{00000000-0005-0000-0000-00004F000000}"/>
    <cellStyle name="style1392038945906" xfId="188" xr:uid="{00000000-0005-0000-0000-000050000000}"/>
    <cellStyle name="style1392038945938" xfId="189" xr:uid="{00000000-0005-0000-0000-000051000000}"/>
    <cellStyle name="style1392038945969" xfId="190" xr:uid="{00000000-0005-0000-0000-000052000000}"/>
    <cellStyle name="style1392038946000" xfId="191" xr:uid="{00000000-0005-0000-0000-000053000000}"/>
    <cellStyle name="style1392038946047" xfId="192" xr:uid="{00000000-0005-0000-0000-000054000000}"/>
    <cellStyle name="style1392038946109" xfId="193" xr:uid="{00000000-0005-0000-0000-000055000000}"/>
    <cellStyle name="style1392038946156" xfId="194" xr:uid="{00000000-0005-0000-0000-000056000000}"/>
    <cellStyle name="style1392038946171" xfId="195" xr:uid="{00000000-0005-0000-0000-000057000000}"/>
    <cellStyle name="style1392038946218" xfId="196" xr:uid="{00000000-0005-0000-0000-000058000000}"/>
    <cellStyle name="style1392038946265" xfId="197" xr:uid="{00000000-0005-0000-0000-000059000000}"/>
    <cellStyle name="style1392038946296" xfId="198" xr:uid="{00000000-0005-0000-0000-00005A000000}"/>
    <cellStyle name="style1392038946312" xfId="199" xr:uid="{00000000-0005-0000-0000-00005B000000}"/>
    <cellStyle name="style1392046939062" xfId="62" xr:uid="{00000000-0005-0000-0000-00005C000000}"/>
    <cellStyle name="style1392046939312" xfId="291" xr:uid="{00000000-0005-0000-0000-00005D000000}"/>
    <cellStyle name="style1392046939343" xfId="292" xr:uid="{00000000-0005-0000-0000-00005E000000}"/>
    <cellStyle name="style1392046939390" xfId="293" xr:uid="{00000000-0005-0000-0000-00005F000000}"/>
    <cellStyle name="style1392046939437" xfId="294" xr:uid="{00000000-0005-0000-0000-000060000000}"/>
    <cellStyle name="style1392046939468" xfId="295" xr:uid="{00000000-0005-0000-0000-000061000000}"/>
    <cellStyle name="style1392046939515" xfId="296" xr:uid="{00000000-0005-0000-0000-000062000000}"/>
    <cellStyle name="style1392046939562" xfId="297" xr:uid="{00000000-0005-0000-0000-000063000000}"/>
    <cellStyle name="style1392046939593" xfId="298" xr:uid="{00000000-0005-0000-0000-000064000000}"/>
    <cellStyle name="style1392046939624" xfId="299" xr:uid="{00000000-0005-0000-0000-000065000000}"/>
    <cellStyle name="style1392046939702" xfId="300" xr:uid="{00000000-0005-0000-0000-000066000000}"/>
    <cellStyle name="style1392046939749" xfId="301" xr:uid="{00000000-0005-0000-0000-000067000000}"/>
    <cellStyle name="style1392046939780" xfId="302" xr:uid="{00000000-0005-0000-0000-000068000000}"/>
    <cellStyle name="style1392048415393" xfId="303" xr:uid="{00000000-0005-0000-0000-000069000000}"/>
    <cellStyle name="style1392048415425" xfId="304" xr:uid="{00000000-0005-0000-0000-00006A000000}"/>
    <cellStyle name="style1392048415471" xfId="305" xr:uid="{00000000-0005-0000-0000-00006B000000}"/>
    <cellStyle name="style1392048415503" xfId="306" xr:uid="{00000000-0005-0000-0000-00006C000000}"/>
    <cellStyle name="style1392048415534" xfId="307" xr:uid="{00000000-0005-0000-0000-00006D000000}"/>
    <cellStyle name="style1392048415565" xfId="308" xr:uid="{00000000-0005-0000-0000-00006E000000}"/>
    <cellStyle name="style1392048415612" xfId="309" xr:uid="{00000000-0005-0000-0000-00006F000000}"/>
    <cellStyle name="style1392048415627" xfId="310" xr:uid="{00000000-0005-0000-0000-000070000000}"/>
    <cellStyle name="style1392048415659" xfId="311" xr:uid="{00000000-0005-0000-0000-000071000000}"/>
    <cellStyle name="style1392048415705" xfId="312" xr:uid="{00000000-0005-0000-0000-000072000000}"/>
    <cellStyle name="style1392048415737" xfId="313" xr:uid="{00000000-0005-0000-0000-000073000000}"/>
    <cellStyle name="style1392048415768" xfId="314" xr:uid="{00000000-0005-0000-0000-000074000000}"/>
    <cellStyle name="style1392063834645" xfId="327" xr:uid="{00000000-0005-0000-0000-000075000000}"/>
    <cellStyle name="style1392063834676" xfId="328" xr:uid="{00000000-0005-0000-0000-000076000000}"/>
    <cellStyle name="style1392063834723" xfId="329" xr:uid="{00000000-0005-0000-0000-000077000000}"/>
    <cellStyle name="style1392063834770" xfId="330" xr:uid="{00000000-0005-0000-0000-000078000000}"/>
    <cellStyle name="style1392063834801" xfId="331" xr:uid="{00000000-0005-0000-0000-000079000000}"/>
    <cellStyle name="style1392063834848" xfId="332" xr:uid="{00000000-0005-0000-0000-00007A000000}"/>
    <cellStyle name="style1392063834894" xfId="333" xr:uid="{00000000-0005-0000-0000-00007B000000}"/>
    <cellStyle name="style1392063834926" xfId="334" xr:uid="{00000000-0005-0000-0000-00007C000000}"/>
    <cellStyle name="style1392063834957" xfId="335" xr:uid="{00000000-0005-0000-0000-00007D000000}"/>
    <cellStyle name="style1392063834988" xfId="336" xr:uid="{00000000-0005-0000-0000-00007E000000}"/>
    <cellStyle name="style1392063835019" xfId="337" xr:uid="{00000000-0005-0000-0000-00007F000000}"/>
    <cellStyle name="style1392063835113" xfId="338" xr:uid="{00000000-0005-0000-0000-000080000000}"/>
    <cellStyle name="style1392063835160" xfId="339" xr:uid="{00000000-0005-0000-0000-000081000000}"/>
    <cellStyle name="style1392063835206" xfId="340" xr:uid="{00000000-0005-0000-0000-000082000000}"/>
    <cellStyle name="style1392064530066" xfId="341" xr:uid="{00000000-0005-0000-0000-000083000000}"/>
    <cellStyle name="style1392064530113" xfId="342" xr:uid="{00000000-0005-0000-0000-000084000000}"/>
    <cellStyle name="style1392064530160" xfId="343" xr:uid="{00000000-0005-0000-0000-000085000000}"/>
    <cellStyle name="style1392064530206" xfId="344" xr:uid="{00000000-0005-0000-0000-000086000000}"/>
    <cellStyle name="style1392064530238" xfId="345" xr:uid="{00000000-0005-0000-0000-000087000000}"/>
    <cellStyle name="style1392064530284" xfId="346" xr:uid="{00000000-0005-0000-0000-000088000000}"/>
    <cellStyle name="style1392064530331" xfId="347" xr:uid="{00000000-0005-0000-0000-000089000000}"/>
    <cellStyle name="style1392064530362" xfId="348" xr:uid="{00000000-0005-0000-0000-00008A000000}"/>
    <cellStyle name="style1392064530394" xfId="349" xr:uid="{00000000-0005-0000-0000-00008B000000}"/>
    <cellStyle name="style1392064714913" xfId="350" xr:uid="{00000000-0005-0000-0000-00008C000000}"/>
    <cellStyle name="style1392064715038" xfId="351" xr:uid="{00000000-0005-0000-0000-00008D000000}"/>
    <cellStyle name="style1392064715209" xfId="352" xr:uid="{00000000-0005-0000-0000-00008E000000}"/>
    <cellStyle name="style1392064923254" xfId="356" xr:uid="{00000000-0005-0000-0000-00008F000000}"/>
    <cellStyle name="style1392064923285" xfId="357" xr:uid="{00000000-0005-0000-0000-000090000000}"/>
    <cellStyle name="style1392064923316" xfId="358" xr:uid="{00000000-0005-0000-0000-000091000000}"/>
    <cellStyle name="style1392064923347" xfId="359" xr:uid="{00000000-0005-0000-0000-000092000000}"/>
    <cellStyle name="style1392064923378" xfId="360" xr:uid="{00000000-0005-0000-0000-000093000000}"/>
    <cellStyle name="style1392064923410" xfId="361" xr:uid="{00000000-0005-0000-0000-000094000000}"/>
    <cellStyle name="style1392064923456" xfId="362" xr:uid="{00000000-0005-0000-0000-000095000000}"/>
    <cellStyle name="style1392064923472" xfId="363" xr:uid="{00000000-0005-0000-0000-000096000000}"/>
    <cellStyle name="style1392064923503" xfId="364" xr:uid="{00000000-0005-0000-0000-000097000000}"/>
    <cellStyle name="style1392064923581" xfId="365" xr:uid="{00000000-0005-0000-0000-000098000000}"/>
    <cellStyle name="style1392064923628" xfId="366" xr:uid="{00000000-0005-0000-0000-000099000000}"/>
    <cellStyle name="style1392064923659" xfId="367" xr:uid="{00000000-0005-0000-0000-00009A000000}"/>
    <cellStyle name="style1392064923675" xfId="368" xr:uid="{00000000-0005-0000-0000-00009B000000}"/>
    <cellStyle name="style1392065282741" xfId="384" xr:uid="{00000000-0005-0000-0000-00009C000000}"/>
    <cellStyle name="style1392065282773" xfId="385" xr:uid="{00000000-0005-0000-0000-00009D000000}"/>
    <cellStyle name="style1392065282804" xfId="386" xr:uid="{00000000-0005-0000-0000-00009E000000}"/>
    <cellStyle name="style1392065282835" xfId="387" xr:uid="{00000000-0005-0000-0000-00009F000000}"/>
    <cellStyle name="style1392065282866" xfId="388" xr:uid="{00000000-0005-0000-0000-0000A0000000}"/>
    <cellStyle name="style1392065282897" xfId="389" xr:uid="{00000000-0005-0000-0000-0000A1000000}"/>
    <cellStyle name="style1392065282944" xfId="390" xr:uid="{00000000-0005-0000-0000-0000A2000000}"/>
    <cellStyle name="style1392065282960" xfId="391" xr:uid="{00000000-0005-0000-0000-0000A3000000}"/>
    <cellStyle name="style1392065282991" xfId="392" xr:uid="{00000000-0005-0000-0000-0000A4000000}"/>
    <cellStyle name="style1392065283038" xfId="393" xr:uid="{00000000-0005-0000-0000-0000A5000000}"/>
    <cellStyle name="style1392065283069" xfId="394" xr:uid="{00000000-0005-0000-0000-0000A6000000}"/>
    <cellStyle name="style1392065283131" xfId="395" xr:uid="{00000000-0005-0000-0000-0000A7000000}"/>
    <cellStyle name="style1392065361087" xfId="369" xr:uid="{00000000-0005-0000-0000-0000A8000000}"/>
    <cellStyle name="style1392065361118" xfId="370" xr:uid="{00000000-0005-0000-0000-0000A9000000}"/>
    <cellStyle name="style1392065361150" xfId="371" xr:uid="{00000000-0005-0000-0000-0000AA000000}"/>
    <cellStyle name="style1392065361181" xfId="372" xr:uid="{00000000-0005-0000-0000-0000AB000000}"/>
    <cellStyle name="style1392065361228" xfId="373" xr:uid="{00000000-0005-0000-0000-0000AC000000}"/>
    <cellStyle name="style1392065361259" xfId="374" xr:uid="{00000000-0005-0000-0000-0000AD000000}"/>
    <cellStyle name="style1392065361290" xfId="375" xr:uid="{00000000-0005-0000-0000-0000AE000000}"/>
    <cellStyle name="style1392065361306" xfId="376" xr:uid="{00000000-0005-0000-0000-0000AF000000}"/>
    <cellStyle name="style1392065361337" xfId="377" xr:uid="{00000000-0005-0000-0000-0000B0000000}"/>
    <cellStyle name="style1392065361368" xfId="378" xr:uid="{00000000-0005-0000-0000-0000B1000000}"/>
    <cellStyle name="style1392065361399" xfId="379" xr:uid="{00000000-0005-0000-0000-0000B2000000}"/>
    <cellStyle name="style1392065361430" xfId="380" xr:uid="{00000000-0005-0000-0000-0000B3000000}"/>
    <cellStyle name="style1392065361462" xfId="381" xr:uid="{00000000-0005-0000-0000-0000B4000000}"/>
    <cellStyle name="style1392065361540" xfId="382" xr:uid="{00000000-0005-0000-0000-0000B5000000}"/>
    <cellStyle name="style1392065361571" xfId="383" xr:uid="{00000000-0005-0000-0000-0000B6000000}"/>
    <cellStyle name="style1392065681353" xfId="408" xr:uid="{00000000-0005-0000-0000-0000B7000000}"/>
    <cellStyle name="style1392065681431" xfId="409" xr:uid="{00000000-0005-0000-0000-0000B8000000}"/>
    <cellStyle name="style1392065681462" xfId="410" xr:uid="{00000000-0005-0000-0000-0000B9000000}"/>
    <cellStyle name="style1392065681493" xfId="411" xr:uid="{00000000-0005-0000-0000-0000BA000000}"/>
    <cellStyle name="style1392065681524" xfId="412" xr:uid="{00000000-0005-0000-0000-0000BB000000}"/>
    <cellStyle name="style1392065681555" xfId="413" xr:uid="{00000000-0005-0000-0000-0000BC000000}"/>
    <cellStyle name="style1392065681587" xfId="414" xr:uid="{00000000-0005-0000-0000-0000BD000000}"/>
    <cellStyle name="style1392065681602" xfId="415" xr:uid="{00000000-0005-0000-0000-0000BE000000}"/>
    <cellStyle name="style1392065681633" xfId="416" xr:uid="{00000000-0005-0000-0000-0000BF000000}"/>
    <cellStyle name="style1392065681665" xfId="417" xr:uid="{00000000-0005-0000-0000-0000C0000000}"/>
    <cellStyle name="style1392065681680" xfId="418" xr:uid="{00000000-0005-0000-0000-0000C1000000}"/>
    <cellStyle name="style1392148888732" xfId="223" xr:uid="{00000000-0005-0000-0000-0000C2000000}"/>
    <cellStyle name="style1392148888763" xfId="224" xr:uid="{00000000-0005-0000-0000-0000C3000000}"/>
    <cellStyle name="style1392148888794" xfId="225" xr:uid="{00000000-0005-0000-0000-0000C4000000}"/>
    <cellStyle name="style1392148888826" xfId="226" xr:uid="{00000000-0005-0000-0000-0000C5000000}"/>
    <cellStyle name="style1392148888872" xfId="227" xr:uid="{00000000-0005-0000-0000-0000C6000000}"/>
    <cellStyle name="style1392148888904" xfId="228" xr:uid="{00000000-0005-0000-0000-0000C7000000}"/>
    <cellStyle name="style1392148888935" xfId="229" xr:uid="{00000000-0005-0000-0000-0000C8000000}"/>
    <cellStyle name="style1392148888966" xfId="230" xr:uid="{00000000-0005-0000-0000-0000C9000000}"/>
    <cellStyle name="style1392148888997" xfId="231" xr:uid="{00000000-0005-0000-0000-0000CA000000}"/>
    <cellStyle name="style1392148889028" xfId="232" xr:uid="{00000000-0005-0000-0000-0000CB000000}"/>
    <cellStyle name="style1392148889075" xfId="233" xr:uid="{00000000-0005-0000-0000-0000CC000000}"/>
    <cellStyle name="style1392148889106" xfId="234" xr:uid="{00000000-0005-0000-0000-0000CD000000}"/>
    <cellStyle name="style1392148889184" xfId="235" xr:uid="{00000000-0005-0000-0000-0000CE000000}"/>
    <cellStyle name="style1392148889200" xfId="236" xr:uid="{00000000-0005-0000-0000-0000CF000000}"/>
    <cellStyle name="style1392149131226" xfId="237" xr:uid="{00000000-0005-0000-0000-0000D0000000}"/>
    <cellStyle name="style1392149131257" xfId="238" xr:uid="{00000000-0005-0000-0000-0000D1000000}"/>
    <cellStyle name="style1392149131289" xfId="239" xr:uid="{00000000-0005-0000-0000-0000D2000000}"/>
    <cellStyle name="style1392149131335" xfId="240" xr:uid="{00000000-0005-0000-0000-0000D3000000}"/>
    <cellStyle name="style1392149131367" xfId="241" xr:uid="{00000000-0005-0000-0000-0000D4000000}"/>
    <cellStyle name="style1392149131398" xfId="242" xr:uid="{00000000-0005-0000-0000-0000D5000000}"/>
    <cellStyle name="style1392149131429" xfId="243" xr:uid="{00000000-0005-0000-0000-0000D6000000}"/>
    <cellStyle name="style1392149131460" xfId="244" xr:uid="{00000000-0005-0000-0000-0000D7000000}"/>
    <cellStyle name="style1392149131491" xfId="245" xr:uid="{00000000-0005-0000-0000-0000D8000000}"/>
    <cellStyle name="style1392149131538" xfId="246" xr:uid="{00000000-0005-0000-0000-0000D9000000}"/>
    <cellStyle name="style1392149131616" xfId="247" xr:uid="{00000000-0005-0000-0000-0000DA000000}"/>
    <cellStyle name="style1392149131647" xfId="248" xr:uid="{00000000-0005-0000-0000-0000DB000000}"/>
    <cellStyle name="style1392149131679" xfId="249" xr:uid="{00000000-0005-0000-0000-0000DC000000}"/>
    <cellStyle name="style1392151242501" xfId="419" xr:uid="{00000000-0005-0000-0000-0000DD000000}"/>
    <cellStyle name="style1392151242532" xfId="420" xr:uid="{00000000-0005-0000-0000-0000DE000000}"/>
    <cellStyle name="style1392151242563" xfId="421" xr:uid="{00000000-0005-0000-0000-0000DF000000}"/>
    <cellStyle name="style1392151242610" xfId="422" xr:uid="{00000000-0005-0000-0000-0000E0000000}"/>
    <cellStyle name="style1392151242641" xfId="423" xr:uid="{00000000-0005-0000-0000-0000E1000000}"/>
    <cellStyle name="style1392151242673" xfId="424" xr:uid="{00000000-0005-0000-0000-0000E2000000}"/>
    <cellStyle name="style1392151242704" xfId="425" xr:uid="{00000000-0005-0000-0000-0000E3000000}"/>
    <cellStyle name="style1392151242735" xfId="426" xr:uid="{00000000-0005-0000-0000-0000E4000000}"/>
    <cellStyle name="style1392151242766" xfId="427" xr:uid="{00000000-0005-0000-0000-0000E5000000}"/>
    <cellStyle name="style1392151431611" xfId="428" xr:uid="{00000000-0005-0000-0000-0000E6000000}"/>
    <cellStyle name="style1392151431658" xfId="429" xr:uid="{00000000-0005-0000-0000-0000E7000000}"/>
    <cellStyle name="style1392151431689" xfId="430" xr:uid="{00000000-0005-0000-0000-0000E8000000}"/>
    <cellStyle name="style1392151431720" xfId="431" xr:uid="{00000000-0005-0000-0000-0000E9000000}"/>
    <cellStyle name="style1392151431751" xfId="432" xr:uid="{00000000-0005-0000-0000-0000EA000000}"/>
    <cellStyle name="style1392151431783" xfId="433" xr:uid="{00000000-0005-0000-0000-0000EB000000}"/>
    <cellStyle name="style1392151431814" xfId="434" xr:uid="{00000000-0005-0000-0000-0000EC000000}"/>
    <cellStyle name="style1392151431845" xfId="435" xr:uid="{00000000-0005-0000-0000-0000ED000000}"/>
    <cellStyle name="style1392151431876" xfId="436" xr:uid="{00000000-0005-0000-0000-0000EE000000}"/>
    <cellStyle name="style1392151575205" xfId="65" xr:uid="{00000000-0005-0000-0000-0000EF000000}"/>
    <cellStyle name="style1392151575346" xfId="437" xr:uid="{00000000-0005-0000-0000-0000F0000000}"/>
    <cellStyle name="style1392151575424" xfId="438" xr:uid="{00000000-0005-0000-0000-0000F1000000}"/>
    <cellStyle name="style1392151575455" xfId="439" xr:uid="{00000000-0005-0000-0000-0000F2000000}"/>
    <cellStyle name="style1392151575486" xfId="440" xr:uid="{00000000-0005-0000-0000-0000F3000000}"/>
    <cellStyle name="style1392151575533" xfId="66" xr:uid="{00000000-0005-0000-0000-0000F4000000}"/>
    <cellStyle name="style1392151575564" xfId="441" xr:uid="{00000000-0005-0000-0000-0000F5000000}"/>
    <cellStyle name="style1392151575595" xfId="442" xr:uid="{00000000-0005-0000-0000-0000F6000000}"/>
    <cellStyle name="style1392151575611" xfId="443" xr:uid="{00000000-0005-0000-0000-0000F7000000}"/>
    <cellStyle name="style1392151575642" xfId="444" xr:uid="{00000000-0005-0000-0000-0000F8000000}"/>
    <cellStyle name="style1392151575689" xfId="445" xr:uid="{00000000-0005-0000-0000-0000F9000000}"/>
    <cellStyle name="style1392151575767" xfId="446" xr:uid="{00000000-0005-0000-0000-0000FA000000}"/>
    <cellStyle name="style1392151575798" xfId="447" xr:uid="{00000000-0005-0000-0000-0000FB000000}"/>
    <cellStyle name="style1392151575829" xfId="448" xr:uid="{00000000-0005-0000-0000-0000FC000000}"/>
    <cellStyle name="style1392151745116" xfId="449" xr:uid="{00000000-0005-0000-0000-0000FD000000}"/>
    <cellStyle name="style1392151745194" xfId="450" xr:uid="{00000000-0005-0000-0000-0000FE000000}"/>
    <cellStyle name="style1392151745225" xfId="451" xr:uid="{00000000-0005-0000-0000-0000FF000000}"/>
    <cellStyle name="style1392151745256" xfId="452" xr:uid="{00000000-0005-0000-0000-000000010000}"/>
    <cellStyle name="style1392151745288" xfId="453" xr:uid="{00000000-0005-0000-0000-000001010000}"/>
    <cellStyle name="style1392151745319" xfId="454" xr:uid="{00000000-0005-0000-0000-000002010000}"/>
    <cellStyle name="style1392151745350" xfId="455" xr:uid="{00000000-0005-0000-0000-000003010000}"/>
    <cellStyle name="style1392151745381" xfId="456" xr:uid="{00000000-0005-0000-0000-000004010000}"/>
    <cellStyle name="style1392151745412" xfId="457" xr:uid="{00000000-0005-0000-0000-000005010000}"/>
    <cellStyle name="style1392151995044" xfId="458" xr:uid="{00000000-0005-0000-0000-000006010000}"/>
    <cellStyle name="style1392151995076" xfId="459" xr:uid="{00000000-0005-0000-0000-000007010000}"/>
    <cellStyle name="style1392151995154" xfId="460" xr:uid="{00000000-0005-0000-0000-000008010000}"/>
    <cellStyle name="style1392151995185" xfId="461" xr:uid="{00000000-0005-0000-0000-000009010000}"/>
    <cellStyle name="style1392151995216" xfId="462" xr:uid="{00000000-0005-0000-0000-00000A010000}"/>
    <cellStyle name="style1392151995247" xfId="463" xr:uid="{00000000-0005-0000-0000-00000B010000}"/>
    <cellStyle name="style1392151995278" xfId="464" xr:uid="{00000000-0005-0000-0000-00000C010000}"/>
    <cellStyle name="style1392151995310" xfId="465" xr:uid="{00000000-0005-0000-0000-00000D010000}"/>
    <cellStyle name="style1392151995325" xfId="466" xr:uid="{00000000-0005-0000-0000-00000E010000}"/>
    <cellStyle name="style1392151995356" xfId="467" xr:uid="{00000000-0005-0000-0000-00000F010000}"/>
    <cellStyle name="style1392151995388" xfId="468" xr:uid="{00000000-0005-0000-0000-000010010000}"/>
    <cellStyle name="style1392151995419" xfId="469" xr:uid="{00000000-0005-0000-0000-000011010000}"/>
    <cellStyle name="style1392151995450" xfId="470" xr:uid="{00000000-0005-0000-0000-000012010000}"/>
    <cellStyle name="style1392151995481" xfId="471" xr:uid="{00000000-0005-0000-0000-000013010000}"/>
    <cellStyle name="style1392151995512" xfId="472" xr:uid="{00000000-0005-0000-0000-000014010000}"/>
    <cellStyle name="style1392153871881" xfId="488" xr:uid="{00000000-0005-0000-0000-000015010000}"/>
    <cellStyle name="style1392153871912" xfId="489" xr:uid="{00000000-0005-0000-0000-000016010000}"/>
    <cellStyle name="style1392153871944" xfId="490" xr:uid="{00000000-0005-0000-0000-000017010000}"/>
    <cellStyle name="style1392153872022" xfId="491" xr:uid="{00000000-0005-0000-0000-000018010000}"/>
    <cellStyle name="style1392153872053" xfId="492" xr:uid="{00000000-0005-0000-0000-000019010000}"/>
    <cellStyle name="style1392153872084" xfId="493" xr:uid="{00000000-0005-0000-0000-00001A010000}"/>
    <cellStyle name="style1392153872115" xfId="494" xr:uid="{00000000-0005-0000-0000-00001B010000}"/>
    <cellStyle name="style1392153872146" xfId="495" xr:uid="{00000000-0005-0000-0000-00001C010000}"/>
    <cellStyle name="style1392153872178" xfId="496" xr:uid="{00000000-0005-0000-0000-00001D010000}"/>
    <cellStyle name="style1392153872193" xfId="497" xr:uid="{00000000-0005-0000-0000-00001E010000}"/>
    <cellStyle name="style1392153872240" xfId="498" xr:uid="{00000000-0005-0000-0000-00001F010000}"/>
    <cellStyle name="style1392153872271" xfId="499" xr:uid="{00000000-0005-0000-0000-000020010000}"/>
    <cellStyle name="style1392153872302" xfId="500" xr:uid="{00000000-0005-0000-0000-000021010000}"/>
    <cellStyle name="style1392154022830" xfId="501" xr:uid="{00000000-0005-0000-0000-000022010000}"/>
    <cellStyle name="style1392154022861" xfId="502" xr:uid="{00000000-0005-0000-0000-000023010000}"/>
    <cellStyle name="style1392154022892" xfId="503" xr:uid="{00000000-0005-0000-0000-000024010000}"/>
    <cellStyle name="style1392154022923" xfId="504" xr:uid="{00000000-0005-0000-0000-000025010000}"/>
    <cellStyle name="style1392154023001" xfId="505" xr:uid="{00000000-0005-0000-0000-000026010000}"/>
    <cellStyle name="style1392154023032" xfId="506" xr:uid="{00000000-0005-0000-0000-000027010000}"/>
    <cellStyle name="style1392154023064" xfId="507" xr:uid="{00000000-0005-0000-0000-000028010000}"/>
    <cellStyle name="style1392154023095" xfId="508" xr:uid="{00000000-0005-0000-0000-000029010000}"/>
    <cellStyle name="style1392154023126" xfId="509" xr:uid="{00000000-0005-0000-0000-00002A010000}"/>
    <cellStyle name="style1392154023157" xfId="510" xr:uid="{00000000-0005-0000-0000-00002B010000}"/>
    <cellStyle name="style1392154124154" xfId="521" xr:uid="{00000000-0005-0000-0000-00002C010000}"/>
    <cellStyle name="style1392154124185" xfId="522" xr:uid="{00000000-0005-0000-0000-00002D010000}"/>
    <cellStyle name="style1392154124216" xfId="523" xr:uid="{00000000-0005-0000-0000-00002E010000}"/>
    <cellStyle name="style1392154124247" xfId="524" xr:uid="{00000000-0005-0000-0000-00002F010000}"/>
    <cellStyle name="style1392154124294" xfId="525" xr:uid="{00000000-0005-0000-0000-000030010000}"/>
    <cellStyle name="style1392154124372" xfId="526" xr:uid="{00000000-0005-0000-0000-000031010000}"/>
    <cellStyle name="style1392154124403" xfId="527" xr:uid="{00000000-0005-0000-0000-000032010000}"/>
    <cellStyle name="style1392154124419" xfId="528" xr:uid="{00000000-0005-0000-0000-000033010000}"/>
    <cellStyle name="style1392154124450" xfId="529" xr:uid="{00000000-0005-0000-0000-000034010000}"/>
    <cellStyle name="style1392154124481" xfId="530" xr:uid="{00000000-0005-0000-0000-000035010000}"/>
    <cellStyle name="style1392154124497" xfId="531" xr:uid="{00000000-0005-0000-0000-000036010000}"/>
    <cellStyle name="style1392154124528" xfId="532" xr:uid="{00000000-0005-0000-0000-000037010000}"/>
    <cellStyle name="style1392154124559" xfId="533" xr:uid="{00000000-0005-0000-0000-000038010000}"/>
    <cellStyle name="style1392154124590" xfId="534" xr:uid="{00000000-0005-0000-0000-000039010000}"/>
    <cellStyle name="style1392154124622" xfId="535" xr:uid="{00000000-0005-0000-0000-00003A010000}"/>
    <cellStyle name="style1392298304918" xfId="396" xr:uid="{00000000-0005-0000-0000-00003B010000}"/>
    <cellStyle name="style1392298304965" xfId="397" xr:uid="{00000000-0005-0000-0000-00003C010000}"/>
    <cellStyle name="style1392298304996" xfId="398" xr:uid="{00000000-0005-0000-0000-00003D010000}"/>
    <cellStyle name="style1392298305027" xfId="399" xr:uid="{00000000-0005-0000-0000-00003E010000}"/>
    <cellStyle name="style1392298305058" xfId="400" xr:uid="{00000000-0005-0000-0000-00003F010000}"/>
    <cellStyle name="style1392298305105" xfId="401" xr:uid="{00000000-0005-0000-0000-000040010000}"/>
    <cellStyle name="style1392298305136" xfId="402" xr:uid="{00000000-0005-0000-0000-000041010000}"/>
    <cellStyle name="style1392298305167" xfId="403" xr:uid="{00000000-0005-0000-0000-000042010000}"/>
    <cellStyle name="style1392298305199" xfId="404" xr:uid="{00000000-0005-0000-0000-000043010000}"/>
    <cellStyle name="style1392298305292" xfId="405" xr:uid="{00000000-0005-0000-0000-000044010000}"/>
    <cellStyle name="style1392298305339" xfId="406" xr:uid="{00000000-0005-0000-0000-000045010000}"/>
    <cellStyle name="style1392298305370" xfId="407" xr:uid="{00000000-0005-0000-0000-000046010000}"/>
    <cellStyle name="style1392298552790" xfId="137" xr:uid="{00000000-0005-0000-0000-000047010000}"/>
    <cellStyle name="style1392298552821" xfId="138" xr:uid="{00000000-0005-0000-0000-000048010000}"/>
    <cellStyle name="style1392298552852" xfId="139" xr:uid="{00000000-0005-0000-0000-000049010000}"/>
    <cellStyle name="style1392298552899" xfId="140" xr:uid="{00000000-0005-0000-0000-00004A010000}"/>
    <cellStyle name="style1392298552930" xfId="141" xr:uid="{00000000-0005-0000-0000-00004B010000}"/>
    <cellStyle name="style1392298552961" xfId="142" xr:uid="{00000000-0005-0000-0000-00004C010000}"/>
    <cellStyle name="style1392298553008" xfId="143" xr:uid="{00000000-0005-0000-0000-00004D010000}"/>
    <cellStyle name="style1392298553040" xfId="144" xr:uid="{00000000-0005-0000-0000-00004E010000}"/>
    <cellStyle name="style1392298553055" xfId="145" xr:uid="{00000000-0005-0000-0000-00004F010000}"/>
    <cellStyle name="style1392298553102" xfId="146" xr:uid="{00000000-0005-0000-0000-000050010000}"/>
    <cellStyle name="style1392298553180" xfId="147" xr:uid="{00000000-0005-0000-0000-000051010000}"/>
    <cellStyle name="style1392298553227" xfId="148" xr:uid="{00000000-0005-0000-0000-000052010000}"/>
    <cellStyle name="style1392323627295" xfId="536" xr:uid="{00000000-0005-0000-0000-000053010000}"/>
    <cellStyle name="style1392323627342" xfId="537" xr:uid="{00000000-0005-0000-0000-000054010000}"/>
    <cellStyle name="style1392323627373" xfId="538" xr:uid="{00000000-0005-0000-0000-000055010000}"/>
    <cellStyle name="style1392323627420" xfId="539" xr:uid="{00000000-0005-0000-0000-000056010000}"/>
    <cellStyle name="style1392323627467" xfId="540" xr:uid="{00000000-0005-0000-0000-000057010000}"/>
    <cellStyle name="style1392323627498" xfId="541" xr:uid="{00000000-0005-0000-0000-000058010000}"/>
    <cellStyle name="style1392323627545" xfId="542" xr:uid="{00000000-0005-0000-0000-000059010000}"/>
    <cellStyle name="style1392323627576" xfId="543" xr:uid="{00000000-0005-0000-0000-00005A010000}"/>
    <cellStyle name="style1392323627607" xfId="544" xr:uid="{00000000-0005-0000-0000-00005B010000}"/>
    <cellStyle name="style1392323627685" xfId="545" xr:uid="{00000000-0005-0000-0000-00005C010000}"/>
    <cellStyle name="style1392323627717" xfId="546" xr:uid="{00000000-0005-0000-0000-00005D010000}"/>
    <cellStyle name="style1392323627779" xfId="547" xr:uid="{00000000-0005-0000-0000-00005E010000}"/>
    <cellStyle name="style1392323627826" xfId="548" xr:uid="{00000000-0005-0000-0000-00005F010000}"/>
    <cellStyle name="style1392323627873" xfId="549" xr:uid="{00000000-0005-0000-0000-000060010000}"/>
    <cellStyle name="style1392323774205" xfId="550" xr:uid="{00000000-0005-0000-0000-000061010000}"/>
    <cellStyle name="style1392323774236" xfId="551" xr:uid="{00000000-0005-0000-0000-000062010000}"/>
    <cellStyle name="style1392323774268" xfId="552" xr:uid="{00000000-0005-0000-0000-000063010000}"/>
    <cellStyle name="style1392323774314" xfId="553" xr:uid="{00000000-0005-0000-0000-000064010000}"/>
    <cellStyle name="style1392323774346" xfId="554" xr:uid="{00000000-0005-0000-0000-000065010000}"/>
    <cellStyle name="style1392323774377" xfId="555" xr:uid="{00000000-0005-0000-0000-000066010000}"/>
    <cellStyle name="style1392323774424" xfId="556" xr:uid="{00000000-0005-0000-0000-000067010000}"/>
    <cellStyle name="style1392323774486" xfId="557" xr:uid="{00000000-0005-0000-0000-000068010000}"/>
    <cellStyle name="style1392323774502" xfId="558" xr:uid="{00000000-0005-0000-0000-000069010000}"/>
    <cellStyle name="style1392323774548" xfId="559" xr:uid="{00000000-0005-0000-0000-00006A010000}"/>
    <cellStyle name="style1392323774580" xfId="560" xr:uid="{00000000-0005-0000-0000-00006B010000}"/>
    <cellStyle name="style1392323774611" xfId="561" xr:uid="{00000000-0005-0000-0000-00006C010000}"/>
    <cellStyle name="style1392323774658" xfId="562" xr:uid="{00000000-0005-0000-0000-00006D010000}"/>
    <cellStyle name="style1392323889336" xfId="563" xr:uid="{00000000-0005-0000-0000-00006E010000}"/>
    <cellStyle name="style1392323889367" xfId="564" xr:uid="{00000000-0005-0000-0000-00006F010000}"/>
    <cellStyle name="style1392323889414" xfId="565" xr:uid="{00000000-0005-0000-0000-000070010000}"/>
    <cellStyle name="style1392323889445" xfId="566" xr:uid="{00000000-0005-0000-0000-000071010000}"/>
    <cellStyle name="style1392323889477" xfId="567" xr:uid="{00000000-0005-0000-0000-000072010000}"/>
    <cellStyle name="style1392323889508" xfId="568" xr:uid="{00000000-0005-0000-0000-000073010000}"/>
    <cellStyle name="style1392323889555" xfId="569" xr:uid="{00000000-0005-0000-0000-000074010000}"/>
    <cellStyle name="style1392323889586" xfId="570" xr:uid="{00000000-0005-0000-0000-000075010000}"/>
    <cellStyle name="style1392323889648" xfId="571" xr:uid="{00000000-0005-0000-0000-000076010000}"/>
    <cellStyle name="style1392323889679" xfId="572" xr:uid="{00000000-0005-0000-0000-000077010000}"/>
    <cellStyle name="style1392323987728" xfId="70" xr:uid="{00000000-0005-0000-0000-000078010000}"/>
    <cellStyle name="style1392323987759" xfId="71" xr:uid="{00000000-0005-0000-0000-000079010000}"/>
    <cellStyle name="style1392323987915" xfId="573" xr:uid="{00000000-0005-0000-0000-00007A010000}"/>
    <cellStyle name="style1392323987946" xfId="574" xr:uid="{00000000-0005-0000-0000-00007B010000}"/>
    <cellStyle name="style1392323987977" xfId="575" xr:uid="{00000000-0005-0000-0000-00007C010000}"/>
    <cellStyle name="style1392323988008" xfId="72" xr:uid="{00000000-0005-0000-0000-00007D010000}"/>
    <cellStyle name="style1392323988040" xfId="576" xr:uid="{00000000-0005-0000-0000-00007E010000}"/>
    <cellStyle name="style1392323988071" xfId="577" xr:uid="{00000000-0005-0000-0000-00007F010000}"/>
    <cellStyle name="style1392323988118" xfId="578" xr:uid="{00000000-0005-0000-0000-000080010000}"/>
    <cellStyle name="style1392323988133" xfId="579" xr:uid="{00000000-0005-0000-0000-000081010000}"/>
    <cellStyle name="style1392323988164" xfId="580" xr:uid="{00000000-0005-0000-0000-000082010000}"/>
    <cellStyle name="style1392323988196" xfId="581" xr:uid="{00000000-0005-0000-0000-000083010000}"/>
    <cellStyle name="style1392323988227" xfId="582" xr:uid="{00000000-0005-0000-0000-000084010000}"/>
    <cellStyle name="style1392323988289" xfId="583" xr:uid="{00000000-0005-0000-0000-000085010000}"/>
    <cellStyle name="style1392324130533" xfId="38" xr:uid="{00000000-0005-0000-0000-000086010000}"/>
    <cellStyle name="style1392324130533 2" xfId="73" xr:uid="{00000000-0005-0000-0000-000087010000}"/>
    <cellStyle name="style1392324130533 2 2" xfId="799" xr:uid="{00000000-0005-0000-0000-000088010000}"/>
    <cellStyle name="style1392324130564" xfId="39" xr:uid="{00000000-0005-0000-0000-000089010000}"/>
    <cellStyle name="style1392324130564 2" xfId="74" xr:uid="{00000000-0005-0000-0000-00008A010000}"/>
    <cellStyle name="style1392324130564 2 2" xfId="800" xr:uid="{00000000-0005-0000-0000-00008B010000}"/>
    <cellStyle name="style1392324130673" xfId="596" xr:uid="{00000000-0005-0000-0000-00008C010000}"/>
    <cellStyle name="style1392324130704" xfId="597" xr:uid="{00000000-0005-0000-0000-00008D010000}"/>
    <cellStyle name="style1392324130751" xfId="598" xr:uid="{00000000-0005-0000-0000-00008E010000}"/>
    <cellStyle name="style1392324130814" xfId="40" xr:uid="{00000000-0005-0000-0000-00008F010000}"/>
    <cellStyle name="style1392324130814 2" xfId="75" xr:uid="{00000000-0005-0000-0000-000090010000}"/>
    <cellStyle name="style1392324130814 2 2" xfId="801" xr:uid="{00000000-0005-0000-0000-000091010000}"/>
    <cellStyle name="style1392324130860" xfId="599" xr:uid="{00000000-0005-0000-0000-000092010000}"/>
    <cellStyle name="style1392324130892" xfId="600" xr:uid="{00000000-0005-0000-0000-000093010000}"/>
    <cellStyle name="style1392324130923" xfId="601" xr:uid="{00000000-0005-0000-0000-000094010000}"/>
    <cellStyle name="style1392324130954" xfId="602" xr:uid="{00000000-0005-0000-0000-000095010000}"/>
    <cellStyle name="style1392324130985" xfId="603" xr:uid="{00000000-0005-0000-0000-000096010000}"/>
    <cellStyle name="style1392324229891" xfId="77" xr:uid="{00000000-0005-0000-0000-000097010000}"/>
    <cellStyle name="style1392324229938" xfId="78" xr:uid="{00000000-0005-0000-0000-000098010000}"/>
    <cellStyle name="style1392324230047" xfId="604" xr:uid="{00000000-0005-0000-0000-000099010000}"/>
    <cellStyle name="style1392324230110" xfId="605" xr:uid="{00000000-0005-0000-0000-00009A010000}"/>
    <cellStyle name="style1392324230156" xfId="606" xr:uid="{00000000-0005-0000-0000-00009B010000}"/>
    <cellStyle name="style1392324230188" xfId="79" xr:uid="{00000000-0005-0000-0000-00009C010000}"/>
    <cellStyle name="style1392324230219" xfId="607" xr:uid="{00000000-0005-0000-0000-00009D010000}"/>
    <cellStyle name="style1392324230250" xfId="608" xr:uid="{00000000-0005-0000-0000-00009E010000}"/>
    <cellStyle name="style1392324230281" xfId="80" xr:uid="{00000000-0005-0000-0000-00009F010000}"/>
    <cellStyle name="style1392324230312" xfId="609" xr:uid="{00000000-0005-0000-0000-0000A0010000}"/>
    <cellStyle name="style1392324230328" xfId="610" xr:uid="{00000000-0005-0000-0000-0000A1010000}"/>
    <cellStyle name="style1392324230359" xfId="611" xr:uid="{00000000-0005-0000-0000-0000A2010000}"/>
    <cellStyle name="style1392324230390" xfId="612" xr:uid="{00000000-0005-0000-0000-0000A3010000}"/>
    <cellStyle name="style1392324230422" xfId="613" xr:uid="{00000000-0005-0000-0000-0000A4010000}"/>
    <cellStyle name="style1392324230453" xfId="614" xr:uid="{00000000-0005-0000-0000-0000A5010000}"/>
    <cellStyle name="style1392324230484" xfId="615" xr:uid="{00000000-0005-0000-0000-0000A6010000}"/>
    <cellStyle name="style1392324230515" xfId="616" xr:uid="{00000000-0005-0000-0000-0000A7010000}"/>
    <cellStyle name="style1392324400121" xfId="41" xr:uid="{00000000-0005-0000-0000-0000A8010000}"/>
    <cellStyle name="style1392324400121 2" xfId="81" xr:uid="{00000000-0005-0000-0000-0000A9010000}"/>
    <cellStyle name="style1392324400121 2 2" xfId="802" xr:uid="{00000000-0005-0000-0000-0000AA010000}"/>
    <cellStyle name="style1392324400152" xfId="42" xr:uid="{00000000-0005-0000-0000-0000AB010000}"/>
    <cellStyle name="style1392324400152 2" xfId="82" xr:uid="{00000000-0005-0000-0000-0000AC010000}"/>
    <cellStyle name="style1392324400152 2 2" xfId="803" xr:uid="{00000000-0005-0000-0000-0000AD010000}"/>
    <cellStyle name="style1392324400261" xfId="617" xr:uid="{00000000-0005-0000-0000-0000AE010000}"/>
    <cellStyle name="style1392324400339" xfId="618" xr:uid="{00000000-0005-0000-0000-0000AF010000}"/>
    <cellStyle name="style1392324400370" xfId="619" xr:uid="{00000000-0005-0000-0000-0000B0010000}"/>
    <cellStyle name="style1392324400401" xfId="43" xr:uid="{00000000-0005-0000-0000-0000B1010000}"/>
    <cellStyle name="style1392324400401 2" xfId="83" xr:uid="{00000000-0005-0000-0000-0000B2010000}"/>
    <cellStyle name="style1392324400401 2 2" xfId="804" xr:uid="{00000000-0005-0000-0000-0000B3010000}"/>
    <cellStyle name="style1392324400433" xfId="620" xr:uid="{00000000-0005-0000-0000-0000B4010000}"/>
    <cellStyle name="style1392324400464" xfId="621" xr:uid="{00000000-0005-0000-0000-0000B5010000}"/>
    <cellStyle name="style1392324400495" xfId="44" xr:uid="{00000000-0005-0000-0000-0000B6010000}"/>
    <cellStyle name="style1392324400495 2" xfId="84" xr:uid="{00000000-0005-0000-0000-0000B7010000}"/>
    <cellStyle name="style1392324400495 2 2" xfId="805" xr:uid="{00000000-0005-0000-0000-0000B8010000}"/>
    <cellStyle name="style1392324400526" xfId="622" xr:uid="{00000000-0005-0000-0000-0000B9010000}"/>
    <cellStyle name="style1392324400542" xfId="623" xr:uid="{00000000-0005-0000-0000-0000BA010000}"/>
    <cellStyle name="style1392324520601" xfId="86" xr:uid="{00000000-0005-0000-0000-0000BB010000}"/>
    <cellStyle name="style1392324520632" xfId="87" xr:uid="{00000000-0005-0000-0000-0000BC010000}"/>
    <cellStyle name="style1392324520741" xfId="624" xr:uid="{00000000-0005-0000-0000-0000BD010000}"/>
    <cellStyle name="style1392324520773" xfId="625" xr:uid="{00000000-0005-0000-0000-0000BE010000}"/>
    <cellStyle name="style1392324520851" xfId="626" xr:uid="{00000000-0005-0000-0000-0000BF010000}"/>
    <cellStyle name="style1392324520882" xfId="88" xr:uid="{00000000-0005-0000-0000-0000C0010000}"/>
    <cellStyle name="style1392324520913" xfId="627" xr:uid="{00000000-0005-0000-0000-0000C1010000}"/>
    <cellStyle name="style1392324520944" xfId="628" xr:uid="{00000000-0005-0000-0000-0000C2010000}"/>
    <cellStyle name="style1392324520975" xfId="629" xr:uid="{00000000-0005-0000-0000-0000C3010000}"/>
    <cellStyle name="style1392324521007" xfId="630" xr:uid="{00000000-0005-0000-0000-0000C4010000}"/>
    <cellStyle name="style1392324521038" xfId="631" xr:uid="{00000000-0005-0000-0000-0000C5010000}"/>
    <cellStyle name="style1392324521069" xfId="632" xr:uid="{00000000-0005-0000-0000-0000C6010000}"/>
    <cellStyle name="style1392324521100" xfId="633" xr:uid="{00000000-0005-0000-0000-0000C7010000}"/>
    <cellStyle name="style1392324521131" xfId="634" xr:uid="{00000000-0005-0000-0000-0000C8010000}"/>
    <cellStyle name="style1392324521163" xfId="635" xr:uid="{00000000-0005-0000-0000-0000C9010000}"/>
    <cellStyle name="style1392325049059" xfId="200" xr:uid="{00000000-0005-0000-0000-0000CA010000}"/>
    <cellStyle name="style1392325049090" xfId="201" xr:uid="{00000000-0005-0000-0000-0000CB010000}"/>
    <cellStyle name="style1392325049215" xfId="202" xr:uid="{00000000-0005-0000-0000-0000CC010000}"/>
    <cellStyle name="style1392325049246" xfId="203" xr:uid="{00000000-0005-0000-0000-0000CD010000}"/>
    <cellStyle name="style1392325049277" xfId="204" xr:uid="{00000000-0005-0000-0000-0000CE010000}"/>
    <cellStyle name="style1392325049309" xfId="205" xr:uid="{00000000-0005-0000-0000-0000CF010000}"/>
    <cellStyle name="style1392325049340" xfId="206" xr:uid="{00000000-0005-0000-0000-0000D0010000}"/>
    <cellStyle name="style1392325049355" xfId="207" xr:uid="{00000000-0005-0000-0000-0000D1010000}"/>
    <cellStyle name="style1392325049402" xfId="208" xr:uid="{00000000-0005-0000-0000-0000D2010000}"/>
    <cellStyle name="style1392325049433" xfId="209" xr:uid="{00000000-0005-0000-0000-0000D3010000}"/>
    <cellStyle name="style1392325049465" xfId="210" xr:uid="{00000000-0005-0000-0000-0000D4010000}"/>
    <cellStyle name="style1392409637462" xfId="160" xr:uid="{00000000-0005-0000-0000-0000D5010000}"/>
    <cellStyle name="style1392409637509" xfId="161" xr:uid="{00000000-0005-0000-0000-0000D6010000}"/>
    <cellStyle name="style1392409637556" xfId="162" xr:uid="{00000000-0005-0000-0000-0000D7010000}"/>
    <cellStyle name="style1392409637603" xfId="163" xr:uid="{00000000-0005-0000-0000-0000D8010000}"/>
    <cellStyle name="style1392409637650" xfId="164" xr:uid="{00000000-0005-0000-0000-0000D9010000}"/>
    <cellStyle name="style1392409637696" xfId="165" xr:uid="{00000000-0005-0000-0000-0000DA010000}"/>
    <cellStyle name="style1392409637728" xfId="166" xr:uid="{00000000-0005-0000-0000-0000DB010000}"/>
    <cellStyle name="style1392409637774" xfId="167" xr:uid="{00000000-0005-0000-0000-0000DC010000}"/>
    <cellStyle name="style1392409637868" xfId="168" xr:uid="{00000000-0005-0000-0000-0000DD010000}"/>
    <cellStyle name="style1392409637899" xfId="169" xr:uid="{00000000-0005-0000-0000-0000DE010000}"/>
    <cellStyle name="style1392409637962" xfId="170" xr:uid="{00000000-0005-0000-0000-0000DF010000}"/>
    <cellStyle name="style1392409637993" xfId="171" xr:uid="{00000000-0005-0000-0000-0000E0010000}"/>
    <cellStyle name="style1392409638040" xfId="172" xr:uid="{00000000-0005-0000-0000-0000E1010000}"/>
    <cellStyle name="style1392662049359" xfId="270" xr:uid="{00000000-0005-0000-0000-0000E2010000}"/>
    <cellStyle name="style1392662049406" xfId="271" xr:uid="{00000000-0005-0000-0000-0000E3010000}"/>
    <cellStyle name="style1392662049452" xfId="272" xr:uid="{00000000-0005-0000-0000-0000E4010000}"/>
    <cellStyle name="style1392662049499" xfId="273" xr:uid="{00000000-0005-0000-0000-0000E5010000}"/>
    <cellStyle name="style1392662049530" xfId="274" xr:uid="{00000000-0005-0000-0000-0000E6010000}"/>
    <cellStyle name="style1392662049577" xfId="275" xr:uid="{00000000-0005-0000-0000-0000E7010000}"/>
    <cellStyle name="style1392662049624" xfId="276" xr:uid="{00000000-0005-0000-0000-0000E8010000}"/>
    <cellStyle name="style1392662049655" xfId="277" xr:uid="{00000000-0005-0000-0000-0000E9010000}"/>
    <cellStyle name="style1392662049718" xfId="278" xr:uid="{00000000-0005-0000-0000-0000EA010000}"/>
    <cellStyle name="style1392662049811" xfId="279" xr:uid="{00000000-0005-0000-0000-0000EB010000}"/>
    <cellStyle name="style1392662049858" xfId="280" xr:uid="{00000000-0005-0000-0000-0000EC010000}"/>
    <cellStyle name="style1392662049889" xfId="281" xr:uid="{00000000-0005-0000-0000-0000ED010000}"/>
    <cellStyle name="style1392663941803" xfId="636" xr:uid="{00000000-0005-0000-0000-0000EE010000}"/>
    <cellStyle name="style1392663941834" xfId="637" xr:uid="{00000000-0005-0000-0000-0000EF010000}"/>
    <cellStyle name="style1392663941865" xfId="638" xr:uid="{00000000-0005-0000-0000-0000F0010000}"/>
    <cellStyle name="style1392664130972" xfId="644" xr:uid="{00000000-0005-0000-0000-0000F1010000}"/>
    <cellStyle name="style1392664131003" xfId="645" xr:uid="{00000000-0005-0000-0000-0000F2010000}"/>
    <cellStyle name="style1392664131034" xfId="646" xr:uid="{00000000-0005-0000-0000-0000F3010000}"/>
    <cellStyle name="style1392664131065" xfId="647" xr:uid="{00000000-0005-0000-0000-0000F4010000}"/>
    <cellStyle name="style1392664131097" xfId="648" xr:uid="{00000000-0005-0000-0000-0000F5010000}"/>
    <cellStyle name="style1392664131128" xfId="649" xr:uid="{00000000-0005-0000-0000-0000F6010000}"/>
    <cellStyle name="style1392664131190" xfId="650" xr:uid="{00000000-0005-0000-0000-0000F7010000}"/>
    <cellStyle name="style1392664131221" xfId="651" xr:uid="{00000000-0005-0000-0000-0000F8010000}"/>
    <cellStyle name="style1392664131253" xfId="652" xr:uid="{00000000-0005-0000-0000-0000F9010000}"/>
    <cellStyle name="style1392664131284" xfId="653" xr:uid="{00000000-0005-0000-0000-0000FA010000}"/>
    <cellStyle name="style1392664265805" xfId="654" xr:uid="{00000000-0005-0000-0000-0000FB010000}"/>
    <cellStyle name="style1392664265836" xfId="655" xr:uid="{00000000-0005-0000-0000-0000FC010000}"/>
    <cellStyle name="style1392664265868" xfId="656" xr:uid="{00000000-0005-0000-0000-0000FD010000}"/>
    <cellStyle name="style1392664265899" xfId="657" xr:uid="{00000000-0005-0000-0000-0000FE010000}"/>
    <cellStyle name="style1392664265930" xfId="658" xr:uid="{00000000-0005-0000-0000-0000FF010000}"/>
    <cellStyle name="style1392664265961" xfId="659" xr:uid="{00000000-0005-0000-0000-000000020000}"/>
    <cellStyle name="style1392664266024" xfId="660" xr:uid="{00000000-0005-0000-0000-000001020000}"/>
    <cellStyle name="style1392664266055" xfId="661" xr:uid="{00000000-0005-0000-0000-000002020000}"/>
    <cellStyle name="style1392664266086" xfId="662" xr:uid="{00000000-0005-0000-0000-000003020000}"/>
    <cellStyle name="style1392664266117" xfId="663" xr:uid="{00000000-0005-0000-0000-000004020000}"/>
    <cellStyle name="style1392664433243" xfId="664" xr:uid="{00000000-0005-0000-0000-000005020000}"/>
    <cellStyle name="style1392664433290" xfId="665" xr:uid="{00000000-0005-0000-0000-000006020000}"/>
    <cellStyle name="style1392664433321" xfId="666" xr:uid="{00000000-0005-0000-0000-000007020000}"/>
    <cellStyle name="style1392664433352" xfId="667" xr:uid="{00000000-0005-0000-0000-000008020000}"/>
    <cellStyle name="style1392664433384" xfId="668" xr:uid="{00000000-0005-0000-0000-000009020000}"/>
    <cellStyle name="style1392664433415" xfId="669" xr:uid="{00000000-0005-0000-0000-00000A020000}"/>
    <cellStyle name="style1392664433446" xfId="670" xr:uid="{00000000-0005-0000-0000-00000B020000}"/>
    <cellStyle name="style1392664433493" xfId="671" xr:uid="{00000000-0005-0000-0000-00000C020000}"/>
    <cellStyle name="style1392664433524" xfId="672" xr:uid="{00000000-0005-0000-0000-00000D020000}"/>
    <cellStyle name="style1392664433555" xfId="673" xr:uid="{00000000-0005-0000-0000-00000E020000}"/>
    <cellStyle name="style1392664433586" xfId="674" xr:uid="{00000000-0005-0000-0000-00000F020000}"/>
    <cellStyle name="style1392664549748" xfId="675" xr:uid="{00000000-0005-0000-0000-000010020000}"/>
    <cellStyle name="style1392664549779" xfId="676" xr:uid="{00000000-0005-0000-0000-000011020000}"/>
    <cellStyle name="style1392664549811" xfId="677" xr:uid="{00000000-0005-0000-0000-000012020000}"/>
    <cellStyle name="style1392664549842" xfId="678" xr:uid="{00000000-0005-0000-0000-000013020000}"/>
    <cellStyle name="style1392664549873" xfId="679" xr:uid="{00000000-0005-0000-0000-000014020000}"/>
    <cellStyle name="style1392664549904" xfId="680" xr:uid="{00000000-0005-0000-0000-000015020000}"/>
    <cellStyle name="style1392664549935" xfId="681" xr:uid="{00000000-0005-0000-0000-000016020000}"/>
    <cellStyle name="style1392664549982" xfId="682" xr:uid="{00000000-0005-0000-0000-000017020000}"/>
    <cellStyle name="style1392664550013" xfId="683" xr:uid="{00000000-0005-0000-0000-000018020000}"/>
    <cellStyle name="style1392664550045" xfId="684" xr:uid="{00000000-0005-0000-0000-000019020000}"/>
    <cellStyle name="style1392664550076" xfId="685" xr:uid="{00000000-0005-0000-0000-00001A020000}"/>
    <cellStyle name="style1392664643197" xfId="686" xr:uid="{00000000-0005-0000-0000-00001B020000}"/>
    <cellStyle name="style1392664643228" xfId="687" xr:uid="{00000000-0005-0000-0000-00001C020000}"/>
    <cellStyle name="style1392664643259" xfId="688" xr:uid="{00000000-0005-0000-0000-00001D020000}"/>
    <cellStyle name="style1392664643291" xfId="689" xr:uid="{00000000-0005-0000-0000-00001E020000}"/>
    <cellStyle name="style1392664643322" xfId="690" xr:uid="{00000000-0005-0000-0000-00001F020000}"/>
    <cellStyle name="style1392664643353" xfId="691" xr:uid="{00000000-0005-0000-0000-000020020000}"/>
    <cellStyle name="style1392664643415" xfId="692" xr:uid="{00000000-0005-0000-0000-000021020000}"/>
    <cellStyle name="style1392664643447" xfId="693" xr:uid="{00000000-0005-0000-0000-000022020000}"/>
    <cellStyle name="style1392664643478" xfId="694" xr:uid="{00000000-0005-0000-0000-000023020000}"/>
    <cellStyle name="style1392664769735" xfId="91" xr:uid="{00000000-0005-0000-0000-000024020000}"/>
    <cellStyle name="style1392664769797" xfId="695" xr:uid="{00000000-0005-0000-0000-000025020000}"/>
    <cellStyle name="style1392664769829" xfId="696" xr:uid="{00000000-0005-0000-0000-000026020000}"/>
    <cellStyle name="style1392664769860" xfId="697" xr:uid="{00000000-0005-0000-0000-000027020000}"/>
    <cellStyle name="style1392664769891" xfId="92" xr:uid="{00000000-0005-0000-0000-000028020000}"/>
    <cellStyle name="style1392664769922" xfId="93" xr:uid="{00000000-0005-0000-0000-000029020000}"/>
    <cellStyle name="style1392664769953" xfId="698" xr:uid="{00000000-0005-0000-0000-00002A020000}"/>
    <cellStyle name="style1392664770000" xfId="699" xr:uid="{00000000-0005-0000-0000-00002B020000}"/>
    <cellStyle name="style1392664770031" xfId="700" xr:uid="{00000000-0005-0000-0000-00002C020000}"/>
    <cellStyle name="style1392664770063" xfId="701" xr:uid="{00000000-0005-0000-0000-00002D020000}"/>
    <cellStyle name="style1392664875990" xfId="94" xr:uid="{00000000-0005-0000-0000-00002E020000}"/>
    <cellStyle name="style1392664876068" xfId="702" xr:uid="{00000000-0005-0000-0000-00002F020000}"/>
    <cellStyle name="style1392664876100" xfId="703" xr:uid="{00000000-0005-0000-0000-000030020000}"/>
    <cellStyle name="style1392664876131" xfId="704" xr:uid="{00000000-0005-0000-0000-000031020000}"/>
    <cellStyle name="style1392664876162" xfId="95" xr:uid="{00000000-0005-0000-0000-000032020000}"/>
    <cellStyle name="style1392664876193" xfId="96" xr:uid="{00000000-0005-0000-0000-000033020000}"/>
    <cellStyle name="style1392664876224" xfId="705" xr:uid="{00000000-0005-0000-0000-000034020000}"/>
    <cellStyle name="style1392664876256" xfId="706" xr:uid="{00000000-0005-0000-0000-000035020000}"/>
    <cellStyle name="style1392664876287" xfId="707" xr:uid="{00000000-0005-0000-0000-000036020000}"/>
    <cellStyle name="style1392664876318" xfId="708" xr:uid="{00000000-0005-0000-0000-000037020000}"/>
    <cellStyle name="style1392664876349" xfId="709" xr:uid="{00000000-0005-0000-0000-000038020000}"/>
    <cellStyle name="style1392664876380" xfId="710" xr:uid="{00000000-0005-0000-0000-000039020000}"/>
    <cellStyle name="style1392665086800" xfId="97" xr:uid="{00000000-0005-0000-0000-00003A020000}"/>
    <cellStyle name="style1392665086862" xfId="711" xr:uid="{00000000-0005-0000-0000-00003B020000}"/>
    <cellStyle name="style1392665086894" xfId="712" xr:uid="{00000000-0005-0000-0000-00003C020000}"/>
    <cellStyle name="style1392665086925" xfId="713" xr:uid="{00000000-0005-0000-0000-00003D020000}"/>
    <cellStyle name="style1392665086956" xfId="98" xr:uid="{00000000-0005-0000-0000-00003E020000}"/>
    <cellStyle name="style1392665086987" xfId="99" xr:uid="{00000000-0005-0000-0000-00003F020000}"/>
    <cellStyle name="style1392665087018" xfId="100" xr:uid="{00000000-0005-0000-0000-000040020000}"/>
    <cellStyle name="style1392665087050" xfId="714" xr:uid="{00000000-0005-0000-0000-000041020000}"/>
    <cellStyle name="style1392665087081" xfId="715" xr:uid="{00000000-0005-0000-0000-000042020000}"/>
    <cellStyle name="style1392665087128" xfId="716" xr:uid="{00000000-0005-0000-0000-000043020000}"/>
    <cellStyle name="style1392665087159" xfId="717" xr:uid="{00000000-0005-0000-0000-000044020000}"/>
    <cellStyle name="style1392665786531" xfId="111" xr:uid="{00000000-0005-0000-0000-000045020000}"/>
    <cellStyle name="style1392665786609" xfId="757" xr:uid="{00000000-0005-0000-0000-000046020000}"/>
    <cellStyle name="style1392665786641" xfId="758" xr:uid="{00000000-0005-0000-0000-000047020000}"/>
    <cellStyle name="style1392665786672" xfId="759" xr:uid="{00000000-0005-0000-0000-000048020000}"/>
    <cellStyle name="style1392665786703" xfId="112" xr:uid="{00000000-0005-0000-0000-000049020000}"/>
    <cellStyle name="style1392665786734" xfId="113" xr:uid="{00000000-0005-0000-0000-00004A020000}"/>
    <cellStyle name="style1392665786765" xfId="760" xr:uid="{00000000-0005-0000-0000-00004B020000}"/>
    <cellStyle name="style1392665786812" xfId="761" xr:uid="{00000000-0005-0000-0000-00004C020000}"/>
    <cellStyle name="style1392665786843" xfId="762" xr:uid="{00000000-0005-0000-0000-00004D020000}"/>
    <cellStyle name="style1392665786875" xfId="763" xr:uid="{00000000-0005-0000-0000-00004E020000}"/>
    <cellStyle name="style1392665786953" xfId="764" xr:uid="{00000000-0005-0000-0000-00004F020000}"/>
    <cellStyle name="style1392665786984" xfId="765" xr:uid="{00000000-0005-0000-0000-000050020000}"/>
    <cellStyle name="style1392753221081" xfId="282" xr:uid="{00000000-0005-0000-0000-000051020000}"/>
    <cellStyle name="style1392753221112" xfId="283" xr:uid="{00000000-0005-0000-0000-000052020000}"/>
    <cellStyle name="style1392753221143" xfId="284" xr:uid="{00000000-0005-0000-0000-000053020000}"/>
    <cellStyle name="style1392753343094" xfId="285" xr:uid="{00000000-0005-0000-0000-000054020000}"/>
    <cellStyle name="style1392753343109" xfId="286" xr:uid="{00000000-0005-0000-0000-000055020000}"/>
    <cellStyle name="style1392753343140" xfId="287" xr:uid="{00000000-0005-0000-0000-000056020000}"/>
    <cellStyle name="style1392753369350" xfId="288" xr:uid="{00000000-0005-0000-0000-000057020000}"/>
    <cellStyle name="style1392753369365" xfId="289" xr:uid="{00000000-0005-0000-0000-000058020000}"/>
    <cellStyle name="style1392753369396" xfId="290" xr:uid="{00000000-0005-0000-0000-000059020000}"/>
    <cellStyle name="style1392754574019" xfId="45" xr:uid="{00000000-0005-0000-0000-00005A020000}"/>
    <cellStyle name="style1392754574019 2" xfId="101" xr:uid="{00000000-0005-0000-0000-00005B020000}"/>
    <cellStyle name="style1392754574019 2 2" xfId="806" xr:uid="{00000000-0005-0000-0000-00005C020000}"/>
    <cellStyle name="style1392754574097" xfId="718" xr:uid="{00000000-0005-0000-0000-00005D020000}"/>
    <cellStyle name="style1392754574128" xfId="719" xr:uid="{00000000-0005-0000-0000-00005E020000}"/>
    <cellStyle name="style1392754574159" xfId="720" xr:uid="{00000000-0005-0000-0000-00005F020000}"/>
    <cellStyle name="style1392754574206" xfId="46" xr:uid="{00000000-0005-0000-0000-000060020000}"/>
    <cellStyle name="style1392754574206 2" xfId="102" xr:uid="{00000000-0005-0000-0000-000061020000}"/>
    <cellStyle name="style1392754574206 2 2" xfId="807" xr:uid="{00000000-0005-0000-0000-000062020000}"/>
    <cellStyle name="style1392754574237" xfId="47" xr:uid="{00000000-0005-0000-0000-000063020000}"/>
    <cellStyle name="style1392754574237 2" xfId="103" xr:uid="{00000000-0005-0000-0000-000064020000}"/>
    <cellStyle name="style1392754574237 2 2" xfId="808" xr:uid="{00000000-0005-0000-0000-000065020000}"/>
    <cellStyle name="style1392754574315" xfId="48" xr:uid="{00000000-0005-0000-0000-000066020000}"/>
    <cellStyle name="style1392754574315 2" xfId="104" xr:uid="{00000000-0005-0000-0000-000067020000}"/>
    <cellStyle name="style1392754574315 2 2" xfId="809" xr:uid="{00000000-0005-0000-0000-000068020000}"/>
    <cellStyle name="style1392754574362" xfId="721" xr:uid="{00000000-0005-0000-0000-000069020000}"/>
    <cellStyle name="style1392754574393" xfId="722" xr:uid="{00000000-0005-0000-0000-00006A020000}"/>
    <cellStyle name="style1392754574425" xfId="723" xr:uid="{00000000-0005-0000-0000-00006B020000}"/>
    <cellStyle name="style1392754829037" xfId="105" xr:uid="{00000000-0005-0000-0000-00006C020000}"/>
    <cellStyle name="style1392754829037 2" xfId="810" xr:uid="{00000000-0005-0000-0000-00006D020000}"/>
    <cellStyle name="style1392754829115" xfId="724" xr:uid="{00000000-0005-0000-0000-00006E020000}"/>
    <cellStyle name="style1392754829146" xfId="725" xr:uid="{00000000-0005-0000-0000-00006F020000}"/>
    <cellStyle name="style1392754829177" xfId="726" xr:uid="{00000000-0005-0000-0000-000070020000}"/>
    <cellStyle name="style1392754829209" xfId="110" xr:uid="{00000000-0005-0000-0000-000071020000}"/>
    <cellStyle name="style1392754829255" xfId="106" xr:uid="{00000000-0005-0000-0000-000072020000}"/>
    <cellStyle name="style1392754829255 2" xfId="811" xr:uid="{00000000-0005-0000-0000-000073020000}"/>
    <cellStyle name="style1392754829287" xfId="107" xr:uid="{00000000-0005-0000-0000-000074020000}"/>
    <cellStyle name="style1392754829287 2" xfId="812" xr:uid="{00000000-0005-0000-0000-000075020000}"/>
    <cellStyle name="style1392754829365" xfId="108" xr:uid="{00000000-0005-0000-0000-000076020000}"/>
    <cellStyle name="style1392754829365 2" xfId="813" xr:uid="{00000000-0005-0000-0000-000077020000}"/>
    <cellStyle name="style1392754829396" xfId="109" xr:uid="{00000000-0005-0000-0000-000078020000}"/>
    <cellStyle name="style1392754829396 2" xfId="814" xr:uid="{00000000-0005-0000-0000-000079020000}"/>
    <cellStyle name="style1392754829458" xfId="727" xr:uid="{00000000-0005-0000-0000-00007A020000}"/>
    <cellStyle name="style1392754829489" xfId="728" xr:uid="{00000000-0005-0000-0000-00007B020000}"/>
    <cellStyle name="style1392754829521" xfId="729" xr:uid="{00000000-0005-0000-0000-00007C020000}"/>
    <cellStyle name="style1392754829552" xfId="730" xr:uid="{00000000-0005-0000-0000-00007D020000}"/>
    <cellStyle name="style1392756274759" xfId="731" xr:uid="{00000000-0005-0000-0000-00007E020000}"/>
    <cellStyle name="style1392756274993" xfId="732" xr:uid="{00000000-0005-0000-0000-00007F020000}"/>
    <cellStyle name="style1392756275025" xfId="733" xr:uid="{00000000-0005-0000-0000-000080020000}"/>
    <cellStyle name="style1392756275056" xfId="734" xr:uid="{00000000-0005-0000-0000-000081020000}"/>
    <cellStyle name="style1392756275087" xfId="735" xr:uid="{00000000-0005-0000-0000-000082020000}"/>
    <cellStyle name="style1392756275118" xfId="736" xr:uid="{00000000-0005-0000-0000-000083020000}"/>
    <cellStyle name="style1392756275149" xfId="737" xr:uid="{00000000-0005-0000-0000-000084020000}"/>
    <cellStyle name="style1392756275196" xfId="738" xr:uid="{00000000-0005-0000-0000-000085020000}"/>
    <cellStyle name="style1392756275227" xfId="739" xr:uid="{00000000-0005-0000-0000-000086020000}"/>
    <cellStyle name="style1392756275259" xfId="740" xr:uid="{00000000-0005-0000-0000-000087020000}"/>
    <cellStyle name="style1392756275290" xfId="741" xr:uid="{00000000-0005-0000-0000-000088020000}"/>
    <cellStyle name="style1392756275321" xfId="742" xr:uid="{00000000-0005-0000-0000-000089020000}"/>
    <cellStyle name="style1392756275337" xfId="743" xr:uid="{00000000-0005-0000-0000-00008A020000}"/>
    <cellStyle name="style1392756526669" xfId="744" xr:uid="{00000000-0005-0000-0000-00008B020000}"/>
    <cellStyle name="style1392756526700" xfId="745" xr:uid="{00000000-0005-0000-0000-00008C020000}"/>
    <cellStyle name="style1392756526731" xfId="746" xr:uid="{00000000-0005-0000-0000-00008D020000}"/>
    <cellStyle name="style1392756526762" xfId="747" xr:uid="{00000000-0005-0000-0000-00008E020000}"/>
    <cellStyle name="style1392756526793" xfId="748" xr:uid="{00000000-0005-0000-0000-00008F020000}"/>
    <cellStyle name="style1392756526825" xfId="749" xr:uid="{00000000-0005-0000-0000-000090020000}"/>
    <cellStyle name="style1392756526856" xfId="750" xr:uid="{00000000-0005-0000-0000-000091020000}"/>
    <cellStyle name="style1392756526871" xfId="751" xr:uid="{00000000-0005-0000-0000-000092020000}"/>
    <cellStyle name="style1392756526903" xfId="752" xr:uid="{00000000-0005-0000-0000-000093020000}"/>
    <cellStyle name="style1392756526949" xfId="753" xr:uid="{00000000-0005-0000-0000-000094020000}"/>
    <cellStyle name="style1392756526981" xfId="754" xr:uid="{00000000-0005-0000-0000-000095020000}"/>
    <cellStyle name="style1392756527012" xfId="755" xr:uid="{00000000-0005-0000-0000-000096020000}"/>
    <cellStyle name="style1392756527074" xfId="756" xr:uid="{00000000-0005-0000-0000-000097020000}"/>
    <cellStyle name="style1392837284856" xfId="250" xr:uid="{00000000-0005-0000-0000-000098020000}"/>
    <cellStyle name="style1392837284888" xfId="251" xr:uid="{00000000-0005-0000-0000-000099020000}"/>
    <cellStyle name="style1392837284919" xfId="252" xr:uid="{00000000-0005-0000-0000-00009A020000}"/>
    <cellStyle name="style1392837284966" xfId="253" xr:uid="{00000000-0005-0000-0000-00009B020000}"/>
    <cellStyle name="style1392837284997" xfId="254" xr:uid="{00000000-0005-0000-0000-00009C020000}"/>
    <cellStyle name="style1392837285028" xfId="255" xr:uid="{00000000-0005-0000-0000-00009D020000}"/>
    <cellStyle name="style1392837285059" xfId="256" xr:uid="{00000000-0005-0000-0000-00009E020000}"/>
    <cellStyle name="style1392837285090" xfId="257" xr:uid="{00000000-0005-0000-0000-00009F020000}"/>
    <cellStyle name="style1392837285153" xfId="258" xr:uid="{00000000-0005-0000-0000-0000A0020000}"/>
    <cellStyle name="style1392837285184" xfId="259" xr:uid="{00000000-0005-0000-0000-0000A1020000}"/>
    <cellStyle name="style1392837285231" xfId="260" xr:uid="{00000000-0005-0000-0000-0000A2020000}"/>
    <cellStyle name="style1392837285262" xfId="261" xr:uid="{00000000-0005-0000-0000-0000A3020000}"/>
    <cellStyle name="style1392843157089" xfId="262" xr:uid="{00000000-0005-0000-0000-0000A4020000}"/>
    <cellStyle name="style1392843157121" xfId="263" xr:uid="{00000000-0005-0000-0000-0000A5020000}"/>
    <cellStyle name="style1392843157167" xfId="264" xr:uid="{00000000-0005-0000-0000-0000A6020000}"/>
    <cellStyle name="style1392843157214" xfId="265" xr:uid="{00000000-0005-0000-0000-0000A7020000}"/>
    <cellStyle name="style1392843157245" xfId="266" xr:uid="{00000000-0005-0000-0000-0000A8020000}"/>
    <cellStyle name="style1392843157308" xfId="267" xr:uid="{00000000-0005-0000-0000-0000A9020000}"/>
    <cellStyle name="style1392843157339" xfId="268" xr:uid="{00000000-0005-0000-0000-0000AA020000}"/>
    <cellStyle name="style1392843157386" xfId="269" xr:uid="{00000000-0005-0000-0000-0000AB020000}"/>
    <cellStyle name="style1392844872165" xfId="49" xr:uid="{00000000-0005-0000-0000-0000AC020000}"/>
    <cellStyle name="style1392844872243" xfId="775" xr:uid="{00000000-0005-0000-0000-0000AD020000}"/>
    <cellStyle name="style1392844872290" xfId="776" xr:uid="{00000000-0005-0000-0000-0000AE020000}"/>
    <cellStyle name="style1392844872337" xfId="777" xr:uid="{00000000-0005-0000-0000-0000AF020000}"/>
    <cellStyle name="style1392844872384" xfId="50" xr:uid="{00000000-0005-0000-0000-0000B0020000}"/>
    <cellStyle name="style1392844872415" xfId="51" xr:uid="{00000000-0005-0000-0000-0000B1020000}"/>
    <cellStyle name="style1392844872462" xfId="778" xr:uid="{00000000-0005-0000-0000-0000B2020000}"/>
    <cellStyle name="style1392844872571" xfId="779" xr:uid="{00000000-0005-0000-0000-0000B3020000}"/>
    <cellStyle name="style1392844872602" xfId="780" xr:uid="{00000000-0005-0000-0000-0000B4020000}"/>
    <cellStyle name="style1392844872680" xfId="781" xr:uid="{00000000-0005-0000-0000-0000B5020000}"/>
    <cellStyle name="style1392930815380" xfId="52" xr:uid="{00000000-0005-0000-0000-0000B6020000}"/>
    <cellStyle name="style1392930815380 2" xfId="114" xr:uid="{00000000-0005-0000-0000-0000B7020000}"/>
    <cellStyle name="style1392930815412" xfId="53" xr:uid="{00000000-0005-0000-0000-0000B8020000}"/>
    <cellStyle name="style1392930815412 2" xfId="115" xr:uid="{00000000-0005-0000-0000-0000B9020000}"/>
    <cellStyle name="style1392930815458" xfId="54" xr:uid="{00000000-0005-0000-0000-0000BA020000}"/>
    <cellStyle name="style1392930815458 2" xfId="116" xr:uid="{00000000-0005-0000-0000-0000BB020000}"/>
    <cellStyle name="style1392930815505" xfId="55" xr:uid="{00000000-0005-0000-0000-0000BC020000}"/>
    <cellStyle name="style1392930815505 2" xfId="117" xr:uid="{00000000-0005-0000-0000-0000BD020000}"/>
    <cellStyle name="style1392930815552" xfId="56" xr:uid="{00000000-0005-0000-0000-0000BE020000}"/>
    <cellStyle name="style1392930815552 2" xfId="120" xr:uid="{00000000-0005-0000-0000-0000BF020000}"/>
    <cellStyle name="style1392930815599" xfId="57" xr:uid="{00000000-0005-0000-0000-0000C0020000}"/>
    <cellStyle name="style1392930815599 2" xfId="118" xr:uid="{00000000-0005-0000-0000-0000C1020000}"/>
    <cellStyle name="style1392930815646" xfId="58" xr:uid="{00000000-0005-0000-0000-0000C2020000}"/>
    <cellStyle name="style1392930815646 2" xfId="121" xr:uid="{00000000-0005-0000-0000-0000C3020000}"/>
    <cellStyle name="style1392930815724" xfId="59" xr:uid="{00000000-0005-0000-0000-0000C4020000}"/>
    <cellStyle name="style1392930815724 2" xfId="119" xr:uid="{00000000-0005-0000-0000-0000C5020000}"/>
    <cellStyle name="style1392930815770" xfId="60" xr:uid="{00000000-0005-0000-0000-0000C6020000}"/>
    <cellStyle name="style1392930815770 2" xfId="122" xr:uid="{00000000-0005-0000-0000-0000C7020000}"/>
    <cellStyle name="style1392930815848" xfId="123" xr:uid="{00000000-0005-0000-0000-0000C8020000}"/>
    <cellStyle name="style1392930815926" xfId="766" xr:uid="{00000000-0005-0000-0000-0000C9020000}"/>
    <cellStyle name="style1392930815958" xfId="767" xr:uid="{00000000-0005-0000-0000-0000CA020000}"/>
    <cellStyle name="style1392930816004" xfId="768" xr:uid="{00000000-0005-0000-0000-0000CB020000}"/>
    <cellStyle name="style1392930816051" xfId="124" xr:uid="{00000000-0005-0000-0000-0000CC020000}"/>
    <cellStyle name="style1392930816098" xfId="125" xr:uid="{00000000-0005-0000-0000-0000CD020000}"/>
    <cellStyle name="style1392930816145" xfId="126" xr:uid="{00000000-0005-0000-0000-0000CE020000}"/>
    <cellStyle name="style1392930816192" xfId="769" xr:uid="{00000000-0005-0000-0000-0000CF020000}"/>
    <cellStyle name="style1392930816223" xfId="770" xr:uid="{00000000-0005-0000-0000-0000D0020000}"/>
    <cellStyle name="style1392930816317" xfId="771" xr:uid="{00000000-0005-0000-0000-0000D1020000}"/>
    <cellStyle name="style1392930816348" xfId="772" xr:uid="{00000000-0005-0000-0000-0000D2020000}"/>
    <cellStyle name="style1392930816426" xfId="773" xr:uid="{00000000-0005-0000-0000-0000D3020000}"/>
    <cellStyle name="style1392930816457" xfId="774" xr:uid="{00000000-0005-0000-0000-0000D4020000}"/>
    <cellStyle name="style1392931501279" xfId="89" xr:uid="{00000000-0005-0000-0000-0000D5020000}"/>
    <cellStyle name="style1392931501373" xfId="639" xr:uid="{00000000-0005-0000-0000-0000D6020000}"/>
    <cellStyle name="style1392931501419" xfId="640" xr:uid="{00000000-0005-0000-0000-0000D7020000}"/>
    <cellStyle name="style1392931501544" xfId="641" xr:uid="{00000000-0005-0000-0000-0000D8020000}"/>
    <cellStyle name="style1392931501575" xfId="90" xr:uid="{00000000-0005-0000-0000-0000D9020000}"/>
    <cellStyle name="style1392931501716" xfId="642" xr:uid="{00000000-0005-0000-0000-0000DA020000}"/>
    <cellStyle name="style1392931501763" xfId="643" xr:uid="{00000000-0005-0000-0000-0000DB020000}"/>
    <cellStyle name="style1393249751738" xfId="353" xr:uid="{00000000-0005-0000-0000-0000DC020000}"/>
    <cellStyle name="style1393249751863" xfId="354" xr:uid="{00000000-0005-0000-0000-0000DD020000}"/>
    <cellStyle name="style1393249751988" xfId="355" xr:uid="{00000000-0005-0000-0000-0000DE020000}"/>
    <cellStyle name="style1393272433216" xfId="149" xr:uid="{00000000-0005-0000-0000-0000DF020000}"/>
    <cellStyle name="style1393272433262" xfId="150" xr:uid="{00000000-0005-0000-0000-0000E0020000}"/>
    <cellStyle name="style1393272433340" xfId="151" xr:uid="{00000000-0005-0000-0000-0000E1020000}"/>
    <cellStyle name="style1393272433387" xfId="152" xr:uid="{00000000-0005-0000-0000-0000E2020000}"/>
    <cellStyle name="style1393272433418" xfId="153" xr:uid="{00000000-0005-0000-0000-0000E3020000}"/>
    <cellStyle name="style1393272433481" xfId="154" xr:uid="{00000000-0005-0000-0000-0000E4020000}"/>
    <cellStyle name="style1393272433512" xfId="155" xr:uid="{00000000-0005-0000-0000-0000E5020000}"/>
    <cellStyle name="style1393272433543" xfId="156" xr:uid="{00000000-0005-0000-0000-0000E6020000}"/>
    <cellStyle name="style1393272433590" xfId="157" xr:uid="{00000000-0005-0000-0000-0000E7020000}"/>
    <cellStyle name="style1393272433668" xfId="158" xr:uid="{00000000-0005-0000-0000-0000E8020000}"/>
    <cellStyle name="style1393272433699" xfId="159" xr:uid="{00000000-0005-0000-0000-0000E9020000}"/>
    <cellStyle name="style1393273089302" xfId="315" xr:uid="{00000000-0005-0000-0000-0000EA020000}"/>
    <cellStyle name="style1393273089333" xfId="316" xr:uid="{00000000-0005-0000-0000-0000EB020000}"/>
    <cellStyle name="style1393273089380" xfId="317" xr:uid="{00000000-0005-0000-0000-0000EC020000}"/>
    <cellStyle name="style1393273089411" xfId="318" xr:uid="{00000000-0005-0000-0000-0000ED020000}"/>
    <cellStyle name="style1393273089442" xfId="319" xr:uid="{00000000-0005-0000-0000-0000EE020000}"/>
    <cellStyle name="style1393273089473" xfId="320" xr:uid="{00000000-0005-0000-0000-0000EF020000}"/>
    <cellStyle name="style1393273089520" xfId="321" xr:uid="{00000000-0005-0000-0000-0000F0020000}"/>
    <cellStyle name="style1393273089536" xfId="322" xr:uid="{00000000-0005-0000-0000-0000F1020000}"/>
    <cellStyle name="style1393273089614" xfId="323" xr:uid="{00000000-0005-0000-0000-0000F2020000}"/>
    <cellStyle name="style1393273089660" xfId="324" xr:uid="{00000000-0005-0000-0000-0000F3020000}"/>
    <cellStyle name="style1393273089692" xfId="325" xr:uid="{00000000-0005-0000-0000-0000F4020000}"/>
    <cellStyle name="style1393273089738" xfId="326" xr:uid="{00000000-0005-0000-0000-0000F5020000}"/>
    <cellStyle name="style1393276326589" xfId="211" xr:uid="{00000000-0005-0000-0000-0000F6020000}"/>
    <cellStyle name="style1393276326620" xfId="212" xr:uid="{00000000-0005-0000-0000-0000F7020000}"/>
    <cellStyle name="style1393276326667" xfId="213" xr:uid="{00000000-0005-0000-0000-0000F8020000}"/>
    <cellStyle name="style1393276326714" xfId="214" xr:uid="{00000000-0005-0000-0000-0000F9020000}"/>
    <cellStyle name="style1393276326745" xfId="215" xr:uid="{00000000-0005-0000-0000-0000FA020000}"/>
    <cellStyle name="style1393276326792" xfId="216" xr:uid="{00000000-0005-0000-0000-0000FB020000}"/>
    <cellStyle name="style1393276326823" xfId="217" xr:uid="{00000000-0005-0000-0000-0000FC020000}"/>
    <cellStyle name="style1393276326854" xfId="218" xr:uid="{00000000-0005-0000-0000-0000FD020000}"/>
    <cellStyle name="style1393276326886" xfId="219" xr:uid="{00000000-0005-0000-0000-0000FE020000}"/>
    <cellStyle name="style1393276326948" xfId="220" xr:uid="{00000000-0005-0000-0000-0000FF020000}"/>
    <cellStyle name="style1393276326979" xfId="221" xr:uid="{00000000-0005-0000-0000-000000030000}"/>
    <cellStyle name="style1393276327057" xfId="222" xr:uid="{00000000-0005-0000-0000-000001030000}"/>
    <cellStyle name="style1393276693417" xfId="473" xr:uid="{00000000-0005-0000-0000-000002030000}"/>
    <cellStyle name="style1393276693448" xfId="474" xr:uid="{00000000-0005-0000-0000-000003030000}"/>
    <cellStyle name="style1393276693495" xfId="475" xr:uid="{00000000-0005-0000-0000-000004030000}"/>
    <cellStyle name="style1393276693526" xfId="476" xr:uid="{00000000-0005-0000-0000-000005030000}"/>
    <cellStyle name="style1393276693557" xfId="477" xr:uid="{00000000-0005-0000-0000-000006030000}"/>
    <cellStyle name="style1393276693588" xfId="478" xr:uid="{00000000-0005-0000-0000-000007030000}"/>
    <cellStyle name="style1393276693619" xfId="479" xr:uid="{00000000-0005-0000-0000-000008030000}"/>
    <cellStyle name="style1393276693651" xfId="480" xr:uid="{00000000-0005-0000-0000-000009030000}"/>
    <cellStyle name="style1393276693713" xfId="481" xr:uid="{00000000-0005-0000-0000-00000A030000}"/>
    <cellStyle name="style1393276693744" xfId="482" xr:uid="{00000000-0005-0000-0000-00000B030000}"/>
    <cellStyle name="style1393276693775" xfId="483" xr:uid="{00000000-0005-0000-0000-00000C030000}"/>
    <cellStyle name="style1393276693807" xfId="484" xr:uid="{00000000-0005-0000-0000-00000D030000}"/>
    <cellStyle name="style1393276693838" xfId="485" xr:uid="{00000000-0005-0000-0000-00000E030000}"/>
    <cellStyle name="style1393276693885" xfId="486" xr:uid="{00000000-0005-0000-0000-00000F030000}"/>
    <cellStyle name="style1393276693916" xfId="487" xr:uid="{00000000-0005-0000-0000-000010030000}"/>
    <cellStyle name="style1393276879454" xfId="511" xr:uid="{00000000-0005-0000-0000-000011030000}"/>
    <cellStyle name="style1393276879486" xfId="512" xr:uid="{00000000-0005-0000-0000-000012030000}"/>
    <cellStyle name="style1393276879517" xfId="513" xr:uid="{00000000-0005-0000-0000-000013030000}"/>
    <cellStyle name="style1393276879548" xfId="514" xr:uid="{00000000-0005-0000-0000-000014030000}"/>
    <cellStyle name="style1393276879579" xfId="515" xr:uid="{00000000-0005-0000-0000-000015030000}"/>
    <cellStyle name="style1393276879610" xfId="516" xr:uid="{00000000-0005-0000-0000-000016030000}"/>
    <cellStyle name="style1393276879642" xfId="517" xr:uid="{00000000-0005-0000-0000-000017030000}"/>
    <cellStyle name="style1393276879673" xfId="518" xr:uid="{00000000-0005-0000-0000-000018030000}"/>
    <cellStyle name="style1393276879704" xfId="519" xr:uid="{00000000-0005-0000-0000-000019030000}"/>
    <cellStyle name="style1393276879782" xfId="520" xr:uid="{00000000-0005-0000-0000-00001A030000}"/>
    <cellStyle name="style1393277022696" xfId="584" xr:uid="{00000000-0005-0000-0000-00001B030000}"/>
    <cellStyle name="style1393277022728" xfId="585" xr:uid="{00000000-0005-0000-0000-00001C030000}"/>
    <cellStyle name="style1393277022806" xfId="586" xr:uid="{00000000-0005-0000-0000-00001D030000}"/>
    <cellStyle name="style1393277022837" xfId="587" xr:uid="{00000000-0005-0000-0000-00001E030000}"/>
    <cellStyle name="style1393277022868" xfId="588" xr:uid="{00000000-0005-0000-0000-00001F030000}"/>
    <cellStyle name="style1393277022899" xfId="589" xr:uid="{00000000-0005-0000-0000-000020030000}"/>
    <cellStyle name="style1393277022930" xfId="590" xr:uid="{00000000-0005-0000-0000-000021030000}"/>
    <cellStyle name="style1393277022962" xfId="591" xr:uid="{00000000-0005-0000-0000-000022030000}"/>
    <cellStyle name="style1393277022993" xfId="592" xr:uid="{00000000-0005-0000-0000-000023030000}"/>
    <cellStyle name="style1393277023008" xfId="593" xr:uid="{00000000-0005-0000-0000-000024030000}"/>
    <cellStyle name="style1393277023040" xfId="594" xr:uid="{00000000-0005-0000-0000-000025030000}"/>
    <cellStyle name="style1393277023071" xfId="595" xr:uid="{00000000-0005-0000-0000-000026030000}"/>
    <cellStyle name="style1466522302620" xfId="791" xr:uid="{00000000-0005-0000-0000-000027030000}"/>
    <cellStyle name="style1466522302698" xfId="793" xr:uid="{00000000-0005-0000-0000-000028030000}"/>
    <cellStyle name="style1466522303057" xfId="794" xr:uid="{00000000-0005-0000-0000-000029030000}"/>
    <cellStyle name="style1466522306941" xfId="795" xr:uid="{00000000-0005-0000-0000-00002A030000}"/>
    <cellStyle name="style1466522314461" xfId="789" xr:uid="{00000000-0005-0000-0000-00002B030000}"/>
    <cellStyle name="style1466522314882" xfId="790" xr:uid="{00000000-0005-0000-0000-00002C030000}"/>
    <cellStyle name="style1466522315210" xfId="792" xr:uid="{00000000-0005-0000-0000-00002D030000}"/>
    <cellStyle name="style1466522315225" xfId="796" xr:uid="{00000000-0005-0000-0000-00002E030000}"/>
  </cellStyles>
  <dxfs count="0"/>
  <tableStyles count="0" defaultTableStyle="TableStyleMedium9" defaultPivotStyle="PivotStyleLight16"/>
  <colors>
    <mruColors>
      <color rgb="FF22B14C"/>
      <color rgb="FF004000"/>
      <color rgb="FF008000"/>
      <color rgb="FF8BCF25"/>
      <color rgb="FF0066FF"/>
      <color rgb="FF99CC00"/>
      <color rgb="FF339966"/>
      <color rgb="FF003300"/>
      <color rgb="FF4D78BF"/>
      <color rgb="FF00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theme" Target="theme/theme1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styles" Target="style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calcChain" Target="calcChain.xml"/></Relationships>
</file>

<file path=xl/charts/_rels/chart3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5.xml"/></Relationships>
</file>

<file path=xl/charts/_rels/chart4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20"/>
      <c:rotY val="0"/>
      <c:depthPercent val="3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7493645716491391E-4"/>
          <c:y val="0.28923015642125671"/>
          <c:w val="0.84142080982477163"/>
          <c:h val="0.41157251591780708"/>
        </c:manualLayout>
      </c:layout>
      <c:pie3DChart>
        <c:varyColors val="1"/>
        <c:ser>
          <c:idx val="0"/>
          <c:order val="0"/>
          <c:explosion val="5"/>
          <c:dLbls>
            <c:dLbl>
              <c:idx val="0"/>
              <c:layout>
                <c:manualLayout>
                  <c:x val="-2.3902977777090616E-2"/>
                  <c:y val="-0.14727433264390341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D5A-4B1E-80F9-CF675727C0DF}"/>
                </c:ext>
              </c:extLst>
            </c:dLbl>
            <c:dLbl>
              <c:idx val="1"/>
              <c:layout>
                <c:manualLayout>
                  <c:x val="3.8691374219616652E-2"/>
                  <c:y val="-0.1002631929073382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D5A-4B1E-80F9-CF675727C0DF}"/>
                </c:ext>
              </c:extLst>
            </c:dLbl>
            <c:dLbl>
              <c:idx val="2"/>
              <c:layout>
                <c:manualLayout>
                  <c:x val="5.1433089018399332E-2"/>
                  <c:y val="4.0416051961677024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D5A-4B1E-80F9-CF675727C0DF}"/>
                </c:ext>
              </c:extLst>
            </c:dLbl>
            <c:dLbl>
              <c:idx val="3"/>
              <c:layout>
                <c:manualLayout>
                  <c:x val="6.5932275864877534E-3"/>
                  <c:y val="5.2642438074466863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D5A-4B1E-80F9-CF675727C0DF}"/>
                </c:ext>
              </c:extLst>
            </c:dLbl>
            <c:dLbl>
              <c:idx val="4"/>
              <c:layout>
                <c:manualLayout>
                  <c:x val="4.1605545079876759E-2"/>
                  <c:y val="0.10357027952151419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AD5A-4B1E-80F9-CF675727C0DF}"/>
                </c:ext>
              </c:extLst>
            </c:dLbl>
            <c:dLbl>
              <c:idx val="5"/>
              <c:layout>
                <c:manualLayout>
                  <c:x val="-8.5391446175960728E-2"/>
                  <c:y val="6.9817240586862034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AD5A-4B1E-80F9-CF675727C0DF}"/>
                </c:ext>
              </c:extLst>
            </c:dLbl>
            <c:dLbl>
              <c:idx val="6"/>
              <c:layout>
                <c:manualLayout>
                  <c:x val="0.14789521502119962"/>
                  <c:y val="-0.1287707718140235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AD5A-4B1E-80F9-CF675727C0DF}"/>
                </c:ext>
              </c:extLst>
            </c:dLbl>
            <c:dLbl>
              <c:idx val="7"/>
              <c:layout>
                <c:manualLayout>
                  <c:x val="5.0537793657331022E-4"/>
                  <c:y val="-7.8305211848520948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AD5A-4B1E-80F9-CF675727C0DF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1'!$A$41:$A$48</c:f>
              <c:strCache>
                <c:ptCount val="8"/>
                <c:pt idx="0">
                  <c:v>Cultivos Permanentes</c:v>
                </c:pt>
                <c:pt idx="1">
                  <c:v>Cultivos Transitorios y Barbecho</c:v>
                </c:pt>
                <c:pt idx="2">
                  <c:v>Descanso</c:v>
                </c:pt>
                <c:pt idx="3">
                  <c:v>Pastos Cultivados</c:v>
                </c:pt>
                <c:pt idx="4">
                  <c:v>Pastos Naturales</c:v>
                </c:pt>
                <c:pt idx="5">
                  <c:v>Páramos</c:v>
                </c:pt>
                <c:pt idx="6">
                  <c:v>Montes y Bosques</c:v>
                </c:pt>
                <c:pt idx="7">
                  <c:v>Otros usos</c:v>
                </c:pt>
              </c:strCache>
            </c:strRef>
          </c:cat>
          <c:val>
            <c:numRef>
              <c:f>'GR 1'!$B$41:$B$48</c:f>
              <c:numCache>
                <c:formatCode>_(* #,##0_);_(* \(#,##0\);_(* "-"??_);_(@_)</c:formatCode>
                <c:ptCount val="8"/>
                <c:pt idx="0">
                  <c:v>1439116.6261986678</c:v>
                </c:pt>
                <c:pt idx="1">
                  <c:v>849685.33082068479</c:v>
                </c:pt>
                <c:pt idx="2">
                  <c:v>125945.52753523471</c:v>
                </c:pt>
                <c:pt idx="3">
                  <c:v>2300539.191983378</c:v>
                </c:pt>
                <c:pt idx="4">
                  <c:v>800495.95676245959</c:v>
                </c:pt>
                <c:pt idx="5">
                  <c:v>377791.04107200686</c:v>
                </c:pt>
                <c:pt idx="6">
                  <c:v>5773290.1298438115</c:v>
                </c:pt>
                <c:pt idx="7">
                  <c:v>719109.42797621549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D5A-4B1E-80F9-CF675727C0DF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1099" r="0.75000000000001099" t="1" header="0" footer="0"/>
    <c:pageSetup paperSize="9" orientation="landscape" horizontalDpi="1200" verticalDpi="1200"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2690491118077325"/>
          <c:y val="0"/>
        </c:manualLayout>
      </c:layout>
      <c:overlay val="0"/>
    </c:title>
    <c:autoTitleDeleted val="0"/>
    <c:view3D>
      <c:rotX val="30"/>
      <c:rotY val="50"/>
      <c:rAngAx val="0"/>
      <c:perspective val="5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4.2313266146472191E-2"/>
          <c:y val="0.41406370030683981"/>
          <c:w val="0.67783637894320004"/>
          <c:h val="0.5424768699728863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4.5586589412172536E-2"/>
                  <c:y val="2.81262300287232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F2AD-4A4A-AD66-6DF797CC0C8D}"/>
                </c:ext>
              </c:extLst>
            </c:dLbl>
            <c:dLbl>
              <c:idx val="1"/>
              <c:layout>
                <c:manualLayout>
                  <c:x val="0.26052815332046103"/>
                  <c:y val="-0.2642994268523407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2AD-4A4A-AD66-6DF797CC0C8D}"/>
                </c:ext>
              </c:extLst>
            </c:dLbl>
            <c:dLbl>
              <c:idx val="2"/>
              <c:layout>
                <c:manualLayout>
                  <c:x val="-0.14857277274302977"/>
                  <c:y val="-5.9173069522503573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2AD-4A4A-AD66-6DF797CC0C8D}"/>
                </c:ext>
              </c:extLst>
            </c:dLbl>
            <c:dLbl>
              <c:idx val="3"/>
              <c:layout>
                <c:manualLayout>
                  <c:x val="-0.10496285841628483"/>
                  <c:y val="-0.1148438951799698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2AD-4A4A-AD66-6DF797CC0C8D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15'!$B$40:$B$43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15'!$C$40:$C$43</c:f>
              <c:numCache>
                <c:formatCode>###0</c:formatCode>
                <c:ptCount val="4"/>
                <c:pt idx="0">
                  <c:v>8093.6759943572279</c:v>
                </c:pt>
                <c:pt idx="1">
                  <c:v>32252.087594948593</c:v>
                </c:pt>
                <c:pt idx="2">
                  <c:v>15546.270426907335</c:v>
                </c:pt>
                <c:pt idx="3">
                  <c:v>6.1835551045277279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2AD-4A4A-AD66-6DF797CC0C8D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noFill/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1033" l="0.70000000000000062" r="0.70000000000000062" t="0.75000000000001033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33296012720062207"/>
          <c:y val="9.2595789424125649E-2"/>
        </c:manualLayout>
      </c:layout>
      <c:overlay val="0"/>
    </c:title>
    <c:autoTitleDeleted val="0"/>
    <c:view3D>
      <c:rotX val="30"/>
      <c:rotY val="2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"/>
          <c:y val="0.34543307086614167"/>
          <c:w val="1"/>
          <c:h val="0.5236282820969218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8004978057956425"/>
                  <c:y val="7.8416638307108474E-2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2A0-4634-A7D4-CE0F11521DFA}"/>
                </c:ext>
              </c:extLst>
            </c:dLbl>
            <c:dLbl>
              <c:idx val="1"/>
              <c:layout>
                <c:manualLayout>
                  <c:x val="0.27691805191017788"/>
                  <c:y val="-0.15623575788658794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2A0-4634-A7D4-CE0F11521DFA}"/>
                </c:ext>
              </c:extLst>
            </c:dLbl>
            <c:dLbl>
              <c:idx val="2"/>
              <c:layout>
                <c:manualLayout>
                  <c:x val="0.11798003367191592"/>
                  <c:y val="-2.6228493455007312E-4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203567227524659"/>
                      <c:h val="0.21576673427060855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2-62A0-4634-A7D4-CE0F11521DFA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16'!$B$39:$B$41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ZONAS NO DELIMITADAS</c:v>
                </c:pt>
              </c:strCache>
            </c:strRef>
          </c:cat>
          <c:val>
            <c:numRef>
              <c:f>'GR 16'!$C$39:$C$41</c:f>
              <c:numCache>
                <c:formatCode>###0</c:formatCode>
                <c:ptCount val="3"/>
                <c:pt idx="0">
                  <c:v>18901.298749577763</c:v>
                </c:pt>
                <c:pt idx="1">
                  <c:v>90604.64364039457</c:v>
                </c:pt>
                <c:pt idx="2">
                  <c:v>34.806020336716884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2A0-4634-A7D4-CE0F11521DFA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1033" r="0.75000000000001033" t="1" header="0" footer="0"/>
    <c:pageSetup paperSize="9" orientation="landscape" horizontalDpi="1200" verticalDpi="1200"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30962248995984093"/>
          <c:y val="0"/>
        </c:manualLayout>
      </c:layout>
      <c:overlay val="0"/>
    </c:title>
    <c:autoTitleDeleted val="0"/>
    <c:view3D>
      <c:rotX val="30"/>
      <c:rotY val="6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4103279258767355E-2"/>
          <c:y val="0.38447530422333581"/>
          <c:w val="0.74523429149669562"/>
          <c:h val="0.5760450489143406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3195433703317214"/>
                  <c:y val="-0.1990490097828682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5695-46B6-8F2A-14615D9C3DE6}"/>
                </c:ext>
              </c:extLst>
            </c:dLbl>
            <c:dLbl>
              <c:idx val="1"/>
              <c:layout>
                <c:manualLayout>
                  <c:x val="-1.6376992510082581E-3"/>
                  <c:y val="-4.51212242537490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695-46B6-8F2A-14615D9C3DE6}"/>
                </c:ext>
              </c:extLst>
            </c:dLbl>
            <c:dLbl>
              <c:idx val="2"/>
              <c:layout>
                <c:manualLayout>
                  <c:x val="-9.0460234639344619E-2"/>
                  <c:y val="-8.952135528513706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5695-46B6-8F2A-14615D9C3DE6}"/>
                </c:ext>
              </c:extLst>
            </c:dLbl>
            <c:dLbl>
              <c:idx val="3"/>
              <c:layout>
                <c:manualLayout>
                  <c:x val="2.2052936154065082E-2"/>
                  <c:y val="-1.074454784061084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695-46B6-8F2A-14615D9C3DE6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17'!$B$37:$B$39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17'!$C$37:$C$39</c:f>
              <c:numCache>
                <c:formatCode>_(* #,##0_);_(* \(#,##0\);_(* "-"??_);_(@_)</c:formatCode>
                <c:ptCount val="3"/>
                <c:pt idx="0">
                  <c:v>9543.7483480488172</c:v>
                </c:pt>
                <c:pt idx="1">
                  <c:v>2643.2625490270198</c:v>
                </c:pt>
                <c:pt idx="2">
                  <c:v>3859.0138566267783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695-46B6-8F2A-14615D9C3DE6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1021" l="0.70000000000000062" r="0.70000000000000062" t="0.75000000000001021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28138476755688496"/>
          <c:y val="0"/>
        </c:manualLayout>
      </c:layout>
      <c:overlay val="0"/>
    </c:title>
    <c:autoTitleDeleted val="0"/>
    <c:view3D>
      <c:rotX val="30"/>
      <c:rotY val="5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8.910894867488893E-2"/>
          <c:y val="0.37006980785848442"/>
          <c:w val="0.72232845190838146"/>
          <c:h val="0.5591505953060215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2.9861133873334042E-2"/>
                  <c:y val="3.652327575699701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7F20-4228-BC0E-F034AEAA04BC}"/>
                </c:ext>
              </c:extLst>
            </c:dLbl>
            <c:dLbl>
              <c:idx val="1"/>
              <c:layout>
                <c:manualLayout>
                  <c:x val="0.27304924600427483"/>
                  <c:y val="-8.093974058184370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F20-4228-BC0E-F034AEAA04BC}"/>
                </c:ext>
              </c:extLst>
            </c:dLbl>
            <c:dLbl>
              <c:idx val="2"/>
              <c:layout>
                <c:manualLayout>
                  <c:x val="8.3337485357758756E-2"/>
                  <c:y val="-4.493970862337858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F20-4228-BC0E-F034AEAA04BC}"/>
                </c:ext>
              </c:extLst>
            </c:dLbl>
            <c:dLbl>
              <c:idx val="3"/>
              <c:layout>
                <c:manualLayout>
                  <c:x val="0.11399111907396002"/>
                  <c:y val="2.281030088630274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F20-4228-BC0E-F034AEAA04BC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18'!$B$39:$B$41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18'!$C$39:$C$41</c:f>
              <c:numCache>
                <c:formatCode>_(* #,##0_);_(* \(#,##0\);_(* "-"??_);_(@_)</c:formatCode>
                <c:ptCount val="3"/>
                <c:pt idx="0">
                  <c:v>1174.3401350269178</c:v>
                </c:pt>
                <c:pt idx="1">
                  <c:v>5091.5859161242006</c:v>
                </c:pt>
                <c:pt idx="2">
                  <c:v>41.823321837016316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F20-4228-BC0E-F034AEAA04BC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0966" l="0.70000000000000062" r="0.70000000000000062" t="0.75000000000000966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30663167104111977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3874330708661445"/>
          <c:y val="0.36395142965548488"/>
          <c:w val="0.7077361028796133"/>
          <c:h val="0.5695628317953339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2401734908136483"/>
                  <c:y val="1.7541692736487861E-2"/>
                </c:manualLayout>
              </c:layout>
              <c:numFmt formatCode="0.00%" sourceLinked="0"/>
              <c:spPr/>
              <c:txPr>
                <a:bodyPr/>
                <a:lstStyle/>
                <a:p>
                  <a:pPr>
                    <a:defRPr/>
                  </a:pPr>
                  <a:endParaRPr lang="en-US"/>
                </a:p>
              </c:txPr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D37F-4029-882C-FA9CF9CB901D}"/>
                </c:ext>
              </c:extLst>
            </c:dLbl>
            <c:dLbl>
              <c:idx val="1"/>
              <c:layout>
                <c:manualLayout>
                  <c:x val="7.0966483171904404E-2"/>
                  <c:y val="-0.2400552126201624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37F-4029-882C-FA9CF9CB901D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19'!$B$35:$B$36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19'!$C$35:$C$36</c:f>
              <c:numCache>
                <c:formatCode>_(* #,##0_);_(* \(#,##0\);_(* "-"??_);_(@_)</c:formatCode>
                <c:ptCount val="2"/>
                <c:pt idx="0">
                  <c:v>119.15854867911698</c:v>
                </c:pt>
                <c:pt idx="1">
                  <c:v>20762.672818693845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37F-4029-882C-FA9CF9CB901D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101" l="0.70000000000000062" r="0.70000000000000062" t="0.7500000000000101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28470982248049759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0270209454518205"/>
          <c:y val="0.29069716463001483"/>
          <c:w val="0.75167974130338711"/>
          <c:h val="0.58161642433021887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7.9455450469744393E-2"/>
                  <c:y val="-8.6900463373698143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419-488A-ADCC-487FE7659F5A}"/>
                </c:ext>
              </c:extLst>
            </c:dLbl>
            <c:dLbl>
              <c:idx val="1"/>
              <c:layout>
                <c:manualLayout>
                  <c:x val="0.21921588366693837"/>
                  <c:y val="-0.181245476682798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419-488A-ADCC-487FE7659F5A}"/>
                </c:ext>
              </c:extLst>
            </c:dLbl>
            <c:dLbl>
              <c:idx val="2"/>
              <c:layout>
                <c:manualLayout>
                  <c:x val="-0.12215396473487271"/>
                  <c:y val="1.3630067187233601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9419-488A-ADCC-487FE7659F5A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20'!$B$40:$B$41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20'!$C$40:$C$41</c:f>
              <c:numCache>
                <c:formatCode>###0</c:formatCode>
                <c:ptCount val="2"/>
                <c:pt idx="0">
                  <c:v>3465.5741330967567</c:v>
                </c:pt>
                <c:pt idx="1">
                  <c:v>9923.1839508465691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419-488A-ADCC-487FE7659F5A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1044" l="0.70000000000000062" r="0.70000000000000062" t="0.75000000000001044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28138476755688552"/>
          <c:y val="0"/>
        </c:manualLayout>
      </c:layout>
      <c:overlay val="0"/>
    </c:title>
    <c:autoTitleDeleted val="0"/>
    <c:view3D>
      <c:rotX val="30"/>
      <c:rotY val="5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8498662649233903E-2"/>
          <c:y val="0.28327048677070682"/>
          <c:w val="0.72232845190838213"/>
          <c:h val="0.5591505953060215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8610132830481677"/>
                  <c:y val="-0.2238744817810243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852E-44B1-9401-17F555EF4DF3}"/>
                </c:ext>
              </c:extLst>
            </c:dLbl>
            <c:dLbl>
              <c:idx val="1"/>
              <c:layout>
                <c:manualLayout>
                  <c:x val="4.1437177422863292E-2"/>
                  <c:y val="-5.200656329796012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52E-44B1-9401-17F555EF4DF3}"/>
                </c:ext>
              </c:extLst>
            </c:dLbl>
            <c:dLbl>
              <c:idx val="2"/>
              <c:layout>
                <c:manualLayout>
                  <c:x val="8.3337485357758756E-2"/>
                  <c:y val="-4.493970862337858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852E-44B1-9401-17F555EF4DF3}"/>
                </c:ext>
              </c:extLst>
            </c:dLbl>
            <c:dLbl>
              <c:idx val="3"/>
              <c:layout>
                <c:manualLayout>
                  <c:x val="0.11399111907396002"/>
                  <c:y val="2.281030088630278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852E-44B1-9401-17F555EF4DF3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21'!$B$39:$B$41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21'!$C$39:$C$41</c:f>
              <c:numCache>
                <c:formatCode>###0</c:formatCode>
                <c:ptCount val="3"/>
                <c:pt idx="0">
                  <c:v>8048.1692885068896</c:v>
                </c:pt>
                <c:pt idx="1">
                  <c:v>7722.8643848525817</c:v>
                </c:pt>
                <c:pt idx="2">
                  <c:v>807.41347041898939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52E-44B1-9401-17F555EF4DF3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1021" l="0.70000000000000062" r="0.70000000000000062" t="0.75000000000001021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32091275565897825"/>
          <c:y val="9.0244038644105647E-4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5.6311099444713596E-2"/>
          <c:y val="0.39160358272466012"/>
          <c:w val="0.72088456364418296"/>
          <c:h val="0.5733776583114086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5075355529860555"/>
                  <c:y val="-0.1849556911894890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562-441F-B97E-E17E4CA0DFF1}"/>
                </c:ext>
              </c:extLst>
            </c:dLbl>
            <c:dLbl>
              <c:idx val="1"/>
              <c:layout>
                <c:manualLayout>
                  <c:x val="1.9049492282701907E-3"/>
                  <c:y val="0.1024725341285003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562-441F-B97E-E17E4CA0DFF1}"/>
                </c:ext>
              </c:extLst>
            </c:dLbl>
            <c:dLbl>
              <c:idx val="2"/>
              <c:layout>
                <c:manualLayout>
                  <c:x val="-4.9981408573928313E-2"/>
                  <c:y val="-1.821522309711286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562-441F-B97E-E17E4CA0DFF1}"/>
                </c:ext>
              </c:extLst>
            </c:dLbl>
            <c:dLbl>
              <c:idx val="3"/>
              <c:layout>
                <c:manualLayout>
                  <c:x val="1.6742236071322161E-2"/>
                  <c:y val="-3.114871279387976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6562-441F-B97E-E17E4CA0DFF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22'!$B$41:$B$43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22'!$C$41:$C$43</c:f>
              <c:numCache>
                <c:formatCode>_(* #,##0_);_(* \(#,##0\);_(* "-"??_);_(@_)</c:formatCode>
                <c:ptCount val="3"/>
                <c:pt idx="0">
                  <c:v>6689.7974630854096</c:v>
                </c:pt>
                <c:pt idx="1">
                  <c:v>1095.6128822340818</c:v>
                </c:pt>
                <c:pt idx="2">
                  <c:v>2152.8587669321273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562-441F-B97E-E17E4CA0DFF1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977" l="0.70000000000000062" r="0.70000000000000062" t="0.75000000000000977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29627664962932282"/>
          <c:y val="0"/>
        </c:manualLayout>
      </c:layout>
      <c:overlay val="0"/>
    </c:title>
    <c:autoTitleDeleted val="0"/>
    <c:view3D>
      <c:rotX val="30"/>
      <c:rotY val="2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5039919409739083"/>
          <c:y val="0.44080015806543327"/>
          <c:w val="0.6333790344878375"/>
          <c:h val="0.50387202272846954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7.2712737467717711E-2"/>
                  <c:y val="-5.84314223252661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C105-40AC-A8BD-BDDB9012E8AF}"/>
                </c:ext>
              </c:extLst>
            </c:dLbl>
            <c:dLbl>
              <c:idx val="1"/>
              <c:layout>
                <c:manualLayout>
                  <c:x val="0.14092061278953755"/>
                  <c:y val="-0.189308828601582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105-40AC-A8BD-BDDB9012E8AF}"/>
                </c:ext>
              </c:extLst>
            </c:dLbl>
            <c:dLbl>
              <c:idx val="2"/>
              <c:layout>
                <c:manualLayout>
                  <c:x val="-4.9603738557070634E-2"/>
                  <c:y val="1.845059065258151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C105-40AC-A8BD-BDDB9012E8AF}"/>
                </c:ext>
              </c:extLst>
            </c:dLbl>
            <c:dLbl>
              <c:idx val="3"/>
              <c:layout>
                <c:manualLayout>
                  <c:x val="-9.9584661673388544E-2"/>
                  <c:y val="-4.904274014300582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105-40AC-A8BD-BDDB9012E8AF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23'!$B$40:$B$43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23'!$C$40:$C$43</c:f>
              <c:numCache>
                <c:formatCode>###0</c:formatCode>
                <c:ptCount val="4"/>
                <c:pt idx="0">
                  <c:v>40347.622202196377</c:v>
                </c:pt>
                <c:pt idx="1">
                  <c:v>238500.18929774826</c:v>
                </c:pt>
                <c:pt idx="2">
                  <c:v>37773.139167753492</c:v>
                </c:pt>
                <c:pt idx="3">
                  <c:v>2981.121886759694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105-40AC-A8BD-BDDB9012E8AF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1033" l="0.70000000000000062" r="0.70000000000000062" t="0.75000000000001033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32091280256635096"/>
          <c:y val="5.6305124021659454E-3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3391428911992387"/>
          <c:y val="0.37751621819287501"/>
          <c:w val="0.69003180148610765"/>
          <c:h val="0.5496401128387349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5654132008617775"/>
                  <c:y val="-0.2224954859365985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EFC-4365-BF05-0DC205182DD9}"/>
                </c:ext>
              </c:extLst>
            </c:dLbl>
            <c:dLbl>
              <c:idx val="1"/>
              <c:layout>
                <c:manualLayout>
                  <c:x val="-6.4444988349636294E-3"/>
                  <c:y val="7.856257329535937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EFC-4365-BF05-0DC205182DD9}"/>
                </c:ext>
              </c:extLst>
            </c:dLbl>
            <c:dLbl>
              <c:idx val="2"/>
              <c:layout>
                <c:manualLayout>
                  <c:x val="-3.2702852605194406E-2"/>
                  <c:y val="-5.604028219876766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EFC-4365-BF05-0DC205182DD9}"/>
                </c:ext>
              </c:extLst>
            </c:dLbl>
            <c:dLbl>
              <c:idx val="3"/>
              <c:layout>
                <c:manualLayout>
                  <c:x val="0.24109106627239826"/>
                  <c:y val="-1.696431563075905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EFC-4365-BF05-0DC205182DD9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24'!$C$42:$C$45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24'!$D$42:$D$45</c:f>
              <c:numCache>
                <c:formatCode>###0</c:formatCode>
                <c:ptCount val="4"/>
                <c:pt idx="0">
                  <c:v>5184.4099776891953</c:v>
                </c:pt>
                <c:pt idx="1">
                  <c:v>767.89215088984815</c:v>
                </c:pt>
                <c:pt idx="2">
                  <c:v>338.71940338591452</c:v>
                </c:pt>
                <c:pt idx="3" formatCode="#,##0">
                  <c:v>567.93716790125677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EFC-4365-BF05-0DC205182DD9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1033" l="0.70000000000000062" r="0.70000000000000062" t="0.75000000000001033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4544396681204969"/>
          <c:y val="0.36857734685478138"/>
          <c:w val="0.85455592215830578"/>
          <c:h val="0.41273204050769463"/>
        </c:manualLayout>
      </c:layout>
      <c:pie3DChart>
        <c:varyColors val="1"/>
        <c:ser>
          <c:idx val="0"/>
          <c:order val="0"/>
          <c:explosion val="8"/>
          <c:dLbls>
            <c:dLbl>
              <c:idx val="0"/>
              <c:layout>
                <c:manualLayout>
                  <c:x val="-5.3919303500830372E-2"/>
                  <c:y val="-8.2339221206476812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E314-4F65-8BB9-34E381C45076}"/>
                </c:ext>
              </c:extLst>
            </c:dLbl>
            <c:dLbl>
              <c:idx val="1"/>
              <c:layout>
                <c:manualLayout>
                  <c:x val="4.0067557421635796E-3"/>
                  <c:y val="6.9970974258910648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314-4F65-8BB9-34E381C45076}"/>
                </c:ext>
              </c:extLst>
            </c:dLbl>
            <c:dLbl>
              <c:idx val="2"/>
              <c:layout>
                <c:manualLayout>
                  <c:x val="1.8306458271269744E-3"/>
                  <c:y val="-0.106511825905184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314-4F65-8BB9-34E381C45076}"/>
                </c:ext>
              </c:extLst>
            </c:dLbl>
            <c:dLbl>
              <c:idx val="3"/>
              <c:layout>
                <c:manualLayout>
                  <c:x val="-8.2923451821157682E-3"/>
                  <c:y val="-3.877948332303600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E314-4F65-8BB9-34E381C45076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1'!$D$41:$D$44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1'!$E$41:$E$44</c:f>
              <c:numCache>
                <c:formatCode>_(* #,##0_);_(* \(#,##0\);_(* "-"??_);_(@_)</c:formatCode>
                <c:ptCount val="4"/>
                <c:pt idx="0">
                  <c:v>3789505.4170427355</c:v>
                </c:pt>
                <c:pt idx="1">
                  <c:v>4829876.4980086302</c:v>
                </c:pt>
                <c:pt idx="2">
                  <c:v>3748195.8243809505</c:v>
                </c:pt>
                <c:pt idx="3">
                  <c:v>18395.492758403638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314-4F65-8BB9-34E381C45076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1099" r="0.75000000000001099" t="1" header="0" footer="0"/>
    <c:pageSetup orientation="landscape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32091275565897864"/>
          <c:y val="9.0244038644105647E-4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2059680856525735"/>
          <c:y val="0.37740222708847854"/>
          <c:w val="0.72088456364418385"/>
          <c:h val="0.5733776583114086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6197805222737821"/>
                  <c:y val="8.960052182826271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7F95-414C-B780-5C7148279556}"/>
                </c:ext>
              </c:extLst>
            </c:dLbl>
            <c:dLbl>
              <c:idx val="1"/>
              <c:layout>
                <c:manualLayout>
                  <c:x val="0.22537456006953543"/>
                  <c:y val="-0.1957523179425056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F95-414C-B780-5C7148279556}"/>
                </c:ext>
              </c:extLst>
            </c:dLbl>
            <c:dLbl>
              <c:idx val="2"/>
              <c:layout>
                <c:manualLayout>
                  <c:x val="-4.9981408573928313E-2"/>
                  <c:y val="-1.821522309711286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F95-414C-B780-5C7148279556}"/>
                </c:ext>
              </c:extLst>
            </c:dLbl>
            <c:dLbl>
              <c:idx val="3"/>
              <c:layout>
                <c:manualLayout>
                  <c:x val="1.6742236071322161E-2"/>
                  <c:y val="-3.114871279387980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F95-414C-B780-5C7148279556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25'!$B$42:$B$44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25'!$C$42:$C$44</c:f>
              <c:numCache>
                <c:formatCode>###0</c:formatCode>
                <c:ptCount val="3"/>
                <c:pt idx="0">
                  <c:v>2046.4628295008806</c:v>
                </c:pt>
                <c:pt idx="1">
                  <c:v>3427.2627761935796</c:v>
                </c:pt>
                <c:pt idx="2">
                  <c:v>630.22334013792579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F95-414C-B780-5C7148279556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1033" l="0.70000000000000062" r="0.70000000000000062" t="0.75000000000001033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00"/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2637700287464067"/>
          <c:y val="4.8183764263509614E-2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7.0143232095987995E-2"/>
          <c:y val="0.41505035274845981"/>
          <c:w val="0.73312942141106963"/>
          <c:h val="0.5830278661975766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9.5146544181977568E-3"/>
                  <c:y val="-5.228273549139691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FDBC-4E11-9344-118ECADCD983}"/>
                </c:ext>
              </c:extLst>
            </c:dLbl>
            <c:dLbl>
              <c:idx val="1"/>
              <c:layout>
                <c:manualLayout>
                  <c:x val="6.4559180102487193E-2"/>
                  <c:y val="-0.1672995662776195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DBC-4E11-9344-118ECADCD983}"/>
                </c:ext>
              </c:extLst>
            </c:dLbl>
            <c:dLbl>
              <c:idx val="2"/>
              <c:layout>
                <c:manualLayout>
                  <c:x val="-4.9981408573928313E-2"/>
                  <c:y val="-1.821522309711286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DBC-4E11-9344-118ECADCD983}"/>
                </c:ext>
              </c:extLst>
            </c:dLbl>
            <c:dLbl>
              <c:idx val="3"/>
              <c:layout>
                <c:manualLayout>
                  <c:x val="1.6742236071322161E-2"/>
                  <c:y val="-3.114871279387979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DBC-4E11-9344-118ECADCD983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26'!$B$41:$B$43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26'!$C$41:$C$43</c:f>
              <c:numCache>
                <c:formatCode>###0</c:formatCode>
                <c:ptCount val="3"/>
                <c:pt idx="0">
                  <c:v>21078.191792695594</c:v>
                </c:pt>
                <c:pt idx="1">
                  <c:v>71369.498391433444</c:v>
                </c:pt>
                <c:pt idx="2">
                  <c:v>17662.131397265188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DBC-4E11-9344-118ECADCD983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101" l="0.70000000000000062" r="0.70000000000000062" t="0.7500000000000101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</a:t>
            </a:r>
            <a:r>
              <a:rPr lang="es-EC" sz="1000" baseline="0"/>
              <a:t> PLANTADA</a:t>
            </a:r>
            <a:endParaRPr lang="es-EC" sz="1000"/>
          </a:p>
        </c:rich>
      </c:tx>
      <c:layout>
        <c:manualLayout>
          <c:xMode val="edge"/>
          <c:yMode val="edge"/>
          <c:x val="0.31166627784369705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507738413284534"/>
          <c:y val="0.13379811898512728"/>
          <c:w val="0.66666666666666663"/>
          <c:h val="0.53655985710120002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1.2145491702183349E-2"/>
                  <c:y val="-0.3813287401574809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D9DD-4CE2-9F2A-FA1BB52B6E2A}"/>
                </c:ext>
              </c:extLst>
            </c:dLbl>
            <c:dLbl>
              <c:idx val="1"/>
              <c:layout>
                <c:manualLayout>
                  <c:x val="-0.14224518810148987"/>
                  <c:y val="1.685549722951312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9DD-4CE2-9F2A-FA1BB52B6E2A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27'!$A$42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27'!$B$42</c:f>
              <c:numCache>
                <c:formatCode>#,##0</c:formatCode>
                <c:ptCount val="1"/>
                <c:pt idx="0">
                  <c:v>3514.3920695802522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9DD-4CE2-9F2A-FA1BB52B6E2A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788" l="0.70000000000000062" r="0.70000000000000062" t="0.75000000000000788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9348405623249185"/>
          <c:y val="1.9153339448828768E-2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0322119115878474"/>
          <c:y val="0.43179092395634122"/>
          <c:w val="0.69555593682232331"/>
          <c:h val="0.56345565660382757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2292666048322943"/>
                  <c:y val="4.344603983325693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E10D-47B6-8D58-535D737ADCC2}"/>
                </c:ext>
              </c:extLst>
            </c:dLbl>
            <c:dLbl>
              <c:idx val="1"/>
              <c:layout>
                <c:manualLayout>
                  <c:x val="5.1716641765625522E-3"/>
                  <c:y val="-0.1865505099576628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10D-47B6-8D58-535D737ADCC2}"/>
                </c:ext>
              </c:extLst>
            </c:dLbl>
            <c:dLbl>
              <c:idx val="2"/>
              <c:layout>
                <c:manualLayout>
                  <c:x val="-0.21234112314540082"/>
                  <c:y val="1.952794646056696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10D-47B6-8D58-535D737ADCC2}"/>
                </c:ext>
              </c:extLst>
            </c:dLbl>
            <c:dLbl>
              <c:idx val="3"/>
              <c:layout>
                <c:manualLayout>
                  <c:x val="1.400690082279041E-3"/>
                  <c:y val="-4.038914054662086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E10D-47B6-8D58-535D737ADCC2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28'!$B$43:$B$45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28'!$C$43:$C$45</c:f>
              <c:numCache>
                <c:formatCode>#,##0</c:formatCode>
                <c:ptCount val="3"/>
                <c:pt idx="0">
                  <c:v>1961.9504332567578</c:v>
                </c:pt>
                <c:pt idx="1">
                  <c:v>380505.50811278302</c:v>
                </c:pt>
                <c:pt idx="2">
                  <c:v>2572.035984215137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10D-47B6-8D58-535D737ADCC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noFill/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1033" l="0.70000000000000062" r="0.70000000000000062" t="0.75000000000001033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</a:t>
            </a:r>
            <a:r>
              <a:rPr lang="es-EC" sz="1000" baseline="0"/>
              <a:t> SEMBRADA</a:t>
            </a:r>
            <a:endParaRPr lang="es-EC" sz="1000"/>
          </a:p>
        </c:rich>
      </c:tx>
      <c:layout>
        <c:manualLayout>
          <c:xMode val="edge"/>
          <c:yMode val="edge"/>
          <c:x val="0.28743661971830986"/>
          <c:y val="0"/>
        </c:manualLayout>
      </c:layout>
      <c:overlay val="0"/>
    </c:title>
    <c:autoTitleDeleted val="0"/>
    <c:view3D>
      <c:rotX val="30"/>
      <c:rotY val="3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002396684328668"/>
          <c:y val="0.36955960996097548"/>
          <c:w val="0.76377446116822589"/>
          <c:h val="0.62196748692157555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25056877273718808"/>
                  <c:y val="-0.2068060948737074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DD54-4F99-9B1D-DB555B7B30F7}"/>
                </c:ext>
              </c:extLst>
            </c:dLbl>
            <c:dLbl>
              <c:idx val="1"/>
              <c:layout>
                <c:manualLayout>
                  <c:x val="4.8965731396251523E-2"/>
                  <c:y val="2.71453722605665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D54-4F99-9B1D-DB555B7B30F7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29'!$D$46:$D$47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29'!$E$46:$E$47</c:f>
              <c:numCache>
                <c:formatCode>###0</c:formatCode>
                <c:ptCount val="2"/>
                <c:pt idx="0" formatCode="#,##0">
                  <c:v>2865.166380698714</c:v>
                </c:pt>
                <c:pt idx="1">
                  <c:v>14.086536689714645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D54-4F99-9B1D-DB555B7B30F7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/>
    <c:pageMargins b="0.75000000000000466" l="0.70000000000000062" r="0.70000000000000062" t="0.75000000000000466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435063857023016"/>
          <c:y val="5.8902265835665504E-2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6.0880391133159822E-2"/>
          <c:y val="0.21517229608452981"/>
          <c:w val="0.85222883476774702"/>
          <c:h val="0.66627580643330042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3.1957446149146557E-2"/>
                  <c:y val="-0.3659370515659190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028-4E83-9E4A-BF88C853CFF1}"/>
                </c:ext>
              </c:extLst>
            </c:dLbl>
            <c:dLbl>
              <c:idx val="1"/>
              <c:layout>
                <c:manualLayout>
                  <c:x val="-0.2465397707639487"/>
                  <c:y val="3.905822117062954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028-4E83-9E4A-BF88C853CFF1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028-4E83-9E4A-BF88C853CFF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30'!$A$43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30'!$B$43</c:f>
              <c:numCache>
                <c:formatCode>_(* #,##0_);_(* \(#,##0\);_(* "-"??_);_(@_)</c:formatCode>
                <c:ptCount val="1"/>
                <c:pt idx="0">
                  <c:v>6343.9568271928429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028-4E83-9E4A-BF88C853CFF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000000000001066" l="0.70000000000000062" r="0.70000000000000062" t="0.75000000000001066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30029588406712321"/>
          <c:y val="4.1853493001192094E-2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7.4129154908268061E-2"/>
          <c:y val="0.36651192381083836"/>
          <c:w val="0.78595333478052087"/>
          <c:h val="0.616514230312404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2.4018839750294372E-2"/>
                  <c:y val="-0.2717905231265892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55E8-4886-ABE3-179832DC6411}"/>
                </c:ext>
              </c:extLst>
            </c:dLbl>
            <c:dLbl>
              <c:idx val="1"/>
              <c:layout>
                <c:manualLayout>
                  <c:x val="0.31546723741826538"/>
                  <c:y val="8.223457361947404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5E8-4886-ABE3-179832DC641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31'!$A$45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31'!$B$45</c:f>
              <c:numCache>
                <c:formatCode>0</c:formatCode>
                <c:ptCount val="1"/>
                <c:pt idx="0">
                  <c:v>5520.2574066010502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5E8-4886-ABE3-179832DC641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1033" l="0.70000000000000062" r="0.70000000000000062" t="0.75000000000001033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30554270716160586"/>
          <c:y val="5.0420168067226885E-2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9720134983127165E-2"/>
          <c:y val="0.32505480932530539"/>
          <c:w val="0.79822357432593649"/>
          <c:h val="0.6738957630296328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1.5300787401574803E-2"/>
                  <c:y val="-0.3164749994485986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8C99-42F6-8544-9CE415C26CD3}"/>
                </c:ext>
              </c:extLst>
            </c:dLbl>
            <c:dLbl>
              <c:idx val="1"/>
              <c:layout>
                <c:manualLayout>
                  <c:x val="0.26559204173552375"/>
                  <c:y val="2.34110442077093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C99-42F6-8544-9CE415C26CD3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32'!$A$45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32'!$B$45</c:f>
              <c:numCache>
                <c:formatCode>0</c:formatCode>
                <c:ptCount val="1"/>
                <c:pt idx="0">
                  <c:v>18987.735606563092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C99-42F6-8544-9CE415C26CD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101" l="0.70000000000000062" r="0.70000000000000062" t="0.7500000000000101" header="0.30000000000000032" footer="0.3000000000000003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636289213848278"/>
          <c:y val="4.669262607826067E-2"/>
        </c:manualLayout>
      </c:layout>
      <c:overlay val="0"/>
    </c:title>
    <c:autoTitleDeleted val="0"/>
    <c:view3D>
      <c:rotX val="30"/>
      <c:rotY val="2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8975753030871144E-2"/>
          <c:y val="0.36745993748171918"/>
          <c:w val="0.8261867266591677"/>
          <c:h val="0.630602502365269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23115110611173603"/>
                  <c:y val="-0.3007899755057758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FD9-4CBF-958D-E97C97A1FF00}"/>
                </c:ext>
              </c:extLst>
            </c:dLbl>
            <c:dLbl>
              <c:idx val="1"/>
              <c:layout>
                <c:manualLayout>
                  <c:x val="-9.8545839664778798E-2"/>
                  <c:y val="-8.4850085990314811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FD9-4CBF-958D-E97C97A1FF00}"/>
                </c:ext>
              </c:extLst>
            </c:dLbl>
            <c:dLbl>
              <c:idx val="2"/>
              <c:layout>
                <c:manualLayout>
                  <c:x val="0.10585102300808892"/>
                  <c:y val="4.8018608501618524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FD9-4CBF-958D-E97C97A1FF0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33'!$B$43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33'!$C$43</c:f>
              <c:numCache>
                <c:formatCode>###0</c:formatCode>
                <c:ptCount val="1"/>
                <c:pt idx="0">
                  <c:v>8403.7073543174301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FD9-4CBF-958D-E97C97A1FF0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0944" l="0.70000000000000062" r="0.70000000000000062" t="0.75000000000000944" header="0.30000000000000032" footer="0.3000000000000003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9537495313085926"/>
          <c:y val="0"/>
        </c:manualLayout>
      </c:layout>
      <c:overlay val="0"/>
    </c:title>
    <c:autoTitleDeleted val="0"/>
    <c:view3D>
      <c:rotX val="30"/>
      <c:rotY val="2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5.4690181271200802E-2"/>
          <c:y val="0.36745993748171935"/>
          <c:w val="0.8261867266591677"/>
          <c:h val="0.630602502365269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2411610313416724"/>
                  <c:y val="-0.18665244509225118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936-44BD-B41D-F768C5D898B9}"/>
                </c:ext>
              </c:extLst>
            </c:dLbl>
            <c:dLbl>
              <c:idx val="1"/>
              <c:layout>
                <c:manualLayout>
                  <c:x val="-9.8545839664778798E-2"/>
                  <c:y val="-8.4850085990314952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936-44BD-B41D-F768C5D898B9}"/>
                </c:ext>
              </c:extLst>
            </c:dLbl>
            <c:dLbl>
              <c:idx val="2"/>
              <c:layout>
                <c:manualLayout>
                  <c:x val="0.10585102300808892"/>
                  <c:y val="4.8018608501618524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936-44BD-B41D-F768C5D898B9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34'!$B$43:$B$45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34'!$C$43:$C$45</c:f>
              <c:numCache>
                <c:formatCode>###0</c:formatCode>
                <c:ptCount val="3"/>
                <c:pt idx="0">
                  <c:v>24717.337042902189</c:v>
                </c:pt>
                <c:pt idx="1">
                  <c:v>6350.8204939739944</c:v>
                </c:pt>
                <c:pt idx="2">
                  <c:v>43.696584735730298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936-44BD-B41D-F768C5D898B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101" l="0.70000000000000062" r="0.70000000000000062" t="0.7500000000000101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invertIfNegative val="0"/>
          <c:dLbls>
            <c:dLbl>
              <c:idx val="0"/>
              <c:layout>
                <c:manualLayout>
                  <c:x val="0"/>
                  <c:y val="-3.008357865618788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FDF-4FE3-89BC-F6C0C2A3358C}"/>
                </c:ext>
              </c:extLst>
            </c:dLbl>
            <c:dLbl>
              <c:idx val="1"/>
              <c:layout>
                <c:manualLayout>
                  <c:x val="1.3274335358209483E-2"/>
                  <c:y val="-2.005571910412541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FDF-4FE3-89BC-F6C0C2A3358C}"/>
                </c:ext>
              </c:extLst>
            </c:dLbl>
            <c:dLbl>
              <c:idx val="2"/>
              <c:layout>
                <c:manualLayout>
                  <c:x val="1.0619468286567868E-2"/>
                  <c:y val="-1.337047940275046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FDF-4FE3-89BC-F6C0C2A3358C}"/>
                </c:ext>
              </c:extLst>
            </c:dLbl>
            <c:dLbl>
              <c:idx val="3"/>
              <c:layout>
                <c:manualLayout>
                  <c:x val="1.5929202429851408E-2"/>
                  <c:y val="-4.679667790962795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6FDF-4FE3-89BC-F6C0C2A3358C}"/>
                </c:ext>
              </c:extLst>
            </c:dLbl>
            <c:dLbl>
              <c:idx val="4"/>
              <c:layout>
                <c:manualLayout>
                  <c:x val="1.8648192738966153E-2"/>
                  <c:y val="-6.184345279632795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6FDF-4FE3-89BC-F6C0C2A3358C}"/>
                </c:ext>
              </c:extLst>
            </c:dLbl>
            <c:dLbl>
              <c:idx val="5"/>
              <c:layout>
                <c:manualLayout>
                  <c:x val="7.9646386546372312E-3"/>
                  <c:y val="-6.086566685357757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6FDF-4FE3-89BC-F6C0C2A3358C}"/>
                </c:ext>
              </c:extLst>
            </c:dLbl>
            <c:dLbl>
              <c:idx val="6"/>
              <c:layout>
                <c:manualLayout>
                  <c:x val="1.3338363111779774E-2"/>
                  <c:y val="-6.086566685357757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6FDF-4FE3-89BC-F6C0C2A3358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eparator> </c:separator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'GR 10'!$A$42:$A$48</c:f>
              <c:strCache>
                <c:ptCount val="7"/>
                <c:pt idx="0">
                  <c:v>Vacuno</c:v>
                </c:pt>
                <c:pt idx="1">
                  <c:v>Porcino</c:v>
                </c:pt>
                <c:pt idx="2">
                  <c:v>Ovino</c:v>
                </c:pt>
                <c:pt idx="3">
                  <c:v>Caballar</c:v>
                </c:pt>
                <c:pt idx="4">
                  <c:v>Mular</c:v>
                </c:pt>
                <c:pt idx="5">
                  <c:v>Asnal</c:v>
                </c:pt>
                <c:pt idx="6">
                  <c:v>Caprino</c:v>
                </c:pt>
              </c:strCache>
            </c:strRef>
          </c:cat>
          <c:val>
            <c:numRef>
              <c:f>'GR 10'!$B$42:$B$48</c:f>
              <c:numCache>
                <c:formatCode>_(* #,##0_);_(* \(#,##0\);_(* "-"??_);_(@_)</c:formatCode>
                <c:ptCount val="7"/>
                <c:pt idx="0">
                  <c:v>4127311.3125882107</c:v>
                </c:pt>
                <c:pt idx="1">
                  <c:v>1141243.814657395</c:v>
                </c:pt>
                <c:pt idx="2">
                  <c:v>478485.64683701348</c:v>
                </c:pt>
                <c:pt idx="3">
                  <c:v>219134.43756134523</c:v>
                </c:pt>
                <c:pt idx="4">
                  <c:v>79287.108974691801</c:v>
                </c:pt>
                <c:pt idx="5">
                  <c:v>49960.389399629123</c:v>
                </c:pt>
                <c:pt idx="6">
                  <c:v>36379.13323274727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6FDF-4FE3-89BC-F6C0C2A335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6764032"/>
        <c:axId val="136765824"/>
        <c:axId val="0"/>
      </c:bar3DChart>
      <c:catAx>
        <c:axId val="1367640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b="1"/>
            </a:pPr>
            <a:endParaRPr lang="en-US"/>
          </a:p>
        </c:txPr>
        <c:crossAx val="136765824"/>
        <c:crosses val="autoZero"/>
        <c:auto val="1"/>
        <c:lblAlgn val="ctr"/>
        <c:lblOffset val="100"/>
        <c:noMultiLvlLbl val="0"/>
      </c:catAx>
      <c:valAx>
        <c:axId val="136765824"/>
        <c:scaling>
          <c:orientation val="minMax"/>
        </c:scaling>
        <c:delete val="1"/>
        <c:axPos val="l"/>
        <c:numFmt formatCode="_(* #,##0_);_(* \(#,##0\);_(* &quot;-&quot;??_);_(@_)" sourceLinked="1"/>
        <c:majorTickMark val="out"/>
        <c:minorTickMark val="none"/>
        <c:tickLblPos val="none"/>
        <c:crossAx val="136764032"/>
        <c:crosses val="autoZero"/>
        <c:crossBetween val="between"/>
      </c:valAx>
    </c:plotArea>
    <c:plotVisOnly val="1"/>
    <c:dispBlanksAs val="gap"/>
    <c:showDLblsOverMax val="0"/>
  </c:chart>
  <c:spPr>
    <a:ln>
      <a:noFill/>
    </a:ln>
  </c:spPr>
  <c:printSettings>
    <c:headerFooter/>
    <c:pageMargins b="0.75000000000001088" l="0.70000000000000062" r="0.70000000000000062" t="0.75000000000001088" header="0.30000000000000032" footer="0.30000000000000032"/>
    <c:pageSetup paperSize="9" orientation="landscape" horizontalDpi="300" verticalDpi="300"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C" sz="1000" b="1" i="0" baseline="0">
                <a:latin typeface="+mn-lt"/>
              </a:rPr>
              <a:t>SUPERFICIE SEMBRADA</a:t>
            </a:r>
            <a:endParaRPr lang="es-EC" sz="1000">
              <a:latin typeface="+mn-lt"/>
            </a:endParaRPr>
          </a:p>
        </c:rich>
      </c:tx>
      <c:layout>
        <c:manualLayout>
          <c:xMode val="edge"/>
          <c:yMode val="edge"/>
          <c:x val="0.27793960498518649"/>
          <c:y val="5.0965238569850468E-2"/>
        </c:manualLayout>
      </c:layout>
      <c:overlay val="0"/>
    </c:title>
    <c:autoTitleDeleted val="0"/>
    <c:view3D>
      <c:rotX val="30"/>
      <c:rotY val="101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0708979340011622"/>
          <c:y val="0.23135540251565351"/>
          <c:w val="0.72763247296912226"/>
          <c:h val="0.57933947011494225"/>
        </c:manualLayout>
      </c:layout>
      <c:pie3DChart>
        <c:varyColors val="1"/>
        <c:ser>
          <c:idx val="0"/>
          <c:order val="0"/>
          <c:dLbls>
            <c:dLbl>
              <c:idx val="1"/>
              <c:layout>
                <c:manualLayout>
                  <c:x val="4.9826631272985387E-2"/>
                  <c:y val="0.18871372661543118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5E6A-40F6-B563-1AEEAFE13422}"/>
                </c:ext>
              </c:extLst>
            </c:dLbl>
            <c:dLbl>
              <c:idx val="2"/>
              <c:layout>
                <c:manualLayout>
                  <c:x val="3.4490376202974654E-2"/>
                  <c:y val="-6.489512908032009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E6A-40F6-B563-1AEEAFE13422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eparator>
</c:separator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35'!$B$43:$B$45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35'!$C$43:$C$45</c:f>
              <c:numCache>
                <c:formatCode>_(* #,##0_);_(* \(#,##0\);_(* "-"??_);_(@_)</c:formatCode>
                <c:ptCount val="3"/>
                <c:pt idx="0">
                  <c:v>8468.1754697873275</c:v>
                </c:pt>
                <c:pt idx="1">
                  <c:v>11349.489994417727</c:v>
                </c:pt>
                <c:pt idx="2">
                  <c:v>7.4187369766227338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6A-40F6-B563-1AEEAFE13422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ln>
      <a:noFill/>
    </a:ln>
  </c:spPr>
  <c:printSettings>
    <c:headerFooter/>
    <c:pageMargins b="0.75000000000000044" l="0.7000000000000004" r="0.7000000000000004" t="0.75000000000000044" header="0.30000000000000021" footer="0.30000000000000021"/>
    <c:pageSetup/>
  </c:printSettings>
  <c:userShapes r:id="rId1"/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4471459249412331"/>
          <c:y val="9.7857170838719755E-4"/>
        </c:manualLayout>
      </c:layout>
      <c:overlay val="1"/>
    </c:title>
    <c:autoTitleDeleted val="0"/>
    <c:view3D>
      <c:rotX val="30"/>
      <c:rotY val="5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7.4151419478362304E-2"/>
          <c:y val="0.2863163190863125"/>
          <c:w val="0.73099648775787085"/>
          <c:h val="0.7098867114454146"/>
        </c:manualLayout>
      </c:layout>
      <c:pie3DChart>
        <c:varyColors val="1"/>
        <c:ser>
          <c:idx val="0"/>
          <c:order val="0"/>
          <c:dPt>
            <c:idx val="0"/>
            <c:bubble3D val="0"/>
            <c:explosion val="8"/>
            <c:extLst>
              <c:ext xmlns:c16="http://schemas.microsoft.com/office/drawing/2014/chart" uri="{C3380CC4-5D6E-409C-BE32-E72D297353CC}">
                <c16:uniqueId val="{00000000-2D75-439A-878D-472E14C03446}"/>
              </c:ext>
            </c:extLst>
          </c:dPt>
          <c:dLbls>
            <c:dLbl>
              <c:idx val="0"/>
              <c:layout>
                <c:manualLayout>
                  <c:x val="5.4396021400748722E-2"/>
                  <c:y val="-0.2419649782583147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D75-439A-878D-472E14C03446}"/>
                </c:ext>
              </c:extLst>
            </c:dLbl>
            <c:dLbl>
              <c:idx val="1"/>
              <c:layout>
                <c:manualLayout>
                  <c:x val="0.24496301598663844"/>
                  <c:y val="2.79927135973676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D75-439A-878D-472E14C03446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D75-439A-878D-472E14C03446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36'!$B$45:$B$46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36'!$C$45:$C$46</c:f>
              <c:numCache>
                <c:formatCode>_(* #,##0_);_(* \(#,##0\);_(* "-"??_);_(@_)</c:formatCode>
                <c:ptCount val="2"/>
                <c:pt idx="0">
                  <c:v>2685.0519874339025</c:v>
                </c:pt>
                <c:pt idx="1">
                  <c:v>5.8218162950682917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75-439A-878D-472E14C03446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ln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0933" l="0.70000000000000062" r="0.70000000000000062" t="0.75000000000000933" header="0.30000000000000032" footer="0.3000000000000003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3430463037040159"/>
          <c:y val="6.0268160623089102E-2"/>
        </c:manualLayout>
      </c:layout>
      <c:overlay val="0"/>
    </c:title>
    <c:autoTitleDeleted val="0"/>
    <c:view3D>
      <c:rotX val="25"/>
      <c:rotY val="1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1733546675649563E-2"/>
          <c:y val="0.44451193058568328"/>
          <c:w val="0.76605078108551961"/>
          <c:h val="0.51980972551966798"/>
        </c:manualLayout>
      </c:layout>
      <c:pie3DChart>
        <c:varyColors val="1"/>
        <c:ser>
          <c:idx val="0"/>
          <c:order val="0"/>
          <c:dPt>
            <c:idx val="1"/>
            <c:bubble3D val="0"/>
            <c:spPr>
              <a:solidFill>
                <a:schemeClr val="accent2"/>
              </a:solidFill>
            </c:spPr>
            <c:extLst>
              <c:ext xmlns:c16="http://schemas.microsoft.com/office/drawing/2014/chart" uri="{C3380CC4-5D6E-409C-BE32-E72D297353CC}">
                <c16:uniqueId val="{00000000-F573-424F-975C-17AD7062E9B8}"/>
              </c:ext>
            </c:extLst>
          </c:dPt>
          <c:dLbls>
            <c:dLbl>
              <c:idx val="0"/>
              <c:layout>
                <c:manualLayout>
                  <c:x val="4.001709088689584E-2"/>
                  <c:y val="-0.1669798032002756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573-424F-975C-17AD7062E9B8}"/>
                </c:ext>
              </c:extLst>
            </c:dLbl>
            <c:dLbl>
              <c:idx val="1"/>
              <c:layout>
                <c:manualLayout>
                  <c:x val="0.1299976262657091"/>
                  <c:y val="-3.033350560909624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F573-424F-975C-17AD7062E9B8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573-424F-975C-17AD7062E9B8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37'!$A$45:$A$47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37'!$B$45:$B$47</c:f>
              <c:numCache>
                <c:formatCode>_(* #,##0_);_(* \(#,##0\);_(* "-"??_);_(@_)</c:formatCode>
                <c:ptCount val="3"/>
                <c:pt idx="0">
                  <c:v>7205.8813863085861</c:v>
                </c:pt>
                <c:pt idx="1">
                  <c:v>276.2591285510494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573-424F-975C-17AD7062E9B8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933" r="0.75000000000000933" t="1" header="0" footer="0"/>
    <c:pageSetup orientation="portrait"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s-EC">
                <a:latin typeface="+mn-lt"/>
              </a:rPr>
              <a:t>SUPERFICIE PLANTADA</a:t>
            </a:r>
          </a:p>
        </c:rich>
      </c:tx>
      <c:layout>
        <c:manualLayout>
          <c:xMode val="edge"/>
          <c:yMode val="edge"/>
          <c:x val="0.38556067588326925"/>
          <c:y val="0.20738763991964787"/>
        </c:manualLayout>
      </c:layout>
      <c:overlay val="0"/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5975422427035341"/>
          <c:y val="0.53144251850573876"/>
          <c:w val="0.77265745007682063"/>
          <c:h val="0.31707525680966642"/>
        </c:manualLayout>
      </c:layout>
      <c:pie3DChart>
        <c:varyColors val="1"/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0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944" r="0.75000000000000944" t="1" header="0" footer="0"/>
    <c:pageSetup paperSize="9" orientation="landscape"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8238157642837547"/>
          <c:y val="0"/>
        </c:manualLayout>
      </c:layout>
      <c:overlay val="1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620470240409572"/>
          <c:y val="0.34663627916075723"/>
          <c:w val="0.68770710926290279"/>
          <c:h val="0.64888814985083387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5092656751239594"/>
                  <c:y val="0.11536952617764884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E1DC-4B1C-9D72-8F486F07EFB9}"/>
                </c:ext>
              </c:extLst>
            </c:dLbl>
            <c:dLbl>
              <c:idx val="1"/>
              <c:layout>
                <c:manualLayout>
                  <c:x val="0.26121671202758368"/>
                  <c:y val="-0.2002065828727933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1DC-4B1C-9D72-8F486F07EFB9}"/>
                </c:ext>
              </c:extLst>
            </c:dLbl>
            <c:dLbl>
              <c:idx val="2"/>
              <c:layout>
                <c:manualLayout>
                  <c:x val="-5.0263050452026933E-2"/>
                  <c:y val="2.5938559299520748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1DC-4B1C-9D72-8F486F07EFB9}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1"/>
            <c:showCatName val="1"/>
            <c:showSerName val="0"/>
            <c:showPercent val="0"/>
            <c:showBubbleSize val="0"/>
            <c:separator>
</c:separator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38'!$A$50:$A$52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38'!$C$50:$C$52</c:f>
              <c:numCache>
                <c:formatCode>0.00%</c:formatCode>
                <c:ptCount val="3"/>
                <c:pt idx="0">
                  <c:v>0.20559606834345015</c:v>
                </c:pt>
                <c:pt idx="1">
                  <c:v>0.76447963408770425</c:v>
                </c:pt>
                <c:pt idx="2">
                  <c:v>2.992429756884548E-2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1DC-4B1C-9D72-8F486F07EF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866" l="0.70000000000000062" r="0.70000000000000062" t="0.75000000000000866" header="0.30000000000000032" footer="0.3000000000000003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>
                <a:latin typeface="+mn-lt"/>
                <a:cs typeface="Arial" pitchFamily="34" charset="0"/>
              </a:defRPr>
            </a:pPr>
            <a:r>
              <a:rPr lang="es-EC" sz="1000">
                <a:latin typeface="+mn-lt"/>
                <a:cs typeface="Arial" pitchFamily="34" charset="0"/>
              </a:rPr>
              <a:t>SUPERFICIE SEMBRADA</a:t>
            </a:r>
          </a:p>
        </c:rich>
      </c:tx>
      <c:layout>
        <c:manualLayout>
          <c:xMode val="edge"/>
          <c:yMode val="edge"/>
          <c:x val="0.29317873451976051"/>
          <c:y val="1.474380919776336E-3"/>
        </c:manualLayout>
      </c:layout>
      <c:overlay val="0"/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4278528429769696E-2"/>
          <c:y val="0.5065603756052226"/>
          <c:w val="0.86752735860284769"/>
          <c:h val="0.45354004662460684"/>
        </c:manualLayout>
      </c:layout>
      <c:pie3DChart>
        <c:varyColors val="1"/>
        <c:ser>
          <c:idx val="0"/>
          <c:order val="0"/>
          <c:tx>
            <c:strRef>
              <c:f>'GR 39'!$A$47</c:f>
              <c:strCache>
                <c:ptCount val="1"/>
                <c:pt idx="0">
                  <c:v>REGIÓN SIERRA</c:v>
                </c:pt>
              </c:strCache>
            </c:strRef>
          </c:tx>
          <c:dLbls>
            <c:dLbl>
              <c:idx val="0"/>
              <c:layout>
                <c:manualLayout>
                  <c:x val="4.4260918998028524E-2"/>
                  <c:y val="-7.274842966610597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0605-42BD-A182-12F5D71B8ED1}"/>
                </c:ext>
              </c:extLst>
            </c:dLbl>
            <c:dLbl>
              <c:idx val="1"/>
              <c:layout>
                <c:manualLayout>
                  <c:x val="9.7401512161815154E-2"/>
                  <c:y val="-0.1650452389103539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0605-42BD-A182-12F5D71B8ED1}"/>
                </c:ext>
              </c:extLst>
            </c:dLbl>
            <c:dLbl>
              <c:idx val="2"/>
              <c:layout>
                <c:manualLayout>
                  <c:x val="-0.12045552778456393"/>
                  <c:y val="-1.114099867951304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0605-42BD-A182-12F5D71B8ED1}"/>
                </c:ext>
              </c:extLst>
            </c:dLbl>
            <c:dLbl>
              <c:idx val="3"/>
              <c:layout>
                <c:manualLayout>
                  <c:x val="2.8941799936105829E-2"/>
                  <c:y val="-2.380235079310738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0605-42BD-A182-12F5D71B8ED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39'!$A$47:$A$50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39'!$B$47:$B$50</c:f>
              <c:numCache>
                <c:formatCode>_(* #,##0_);_(* \(#,##0\);_(* "-"??_);_(@_)</c:formatCode>
                <c:ptCount val="4"/>
                <c:pt idx="0">
                  <c:v>40843.067128051967</c:v>
                </c:pt>
                <c:pt idx="1">
                  <c:v>284979.47384464374</c:v>
                </c:pt>
                <c:pt idx="2">
                  <c:v>15373.848385123754</c:v>
                </c:pt>
                <c:pt idx="3">
                  <c:v>58.016091246254923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605-42BD-A182-12F5D71B8ED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91" r="0.7500000000000091" t="1" header="0" footer="0"/>
    <c:pageSetup paperSize="9" orientation="landscape"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34675685673518974"/>
          <c:y val="3.5335689045936397E-2"/>
        </c:manualLayout>
      </c:layout>
      <c:overlay val="0"/>
    </c:title>
    <c:autoTitleDeleted val="0"/>
    <c:view3D>
      <c:rotX val="25"/>
      <c:rotY val="5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4.3098470579659619E-2"/>
          <c:y val="0.48881110709217906"/>
          <c:w val="0.8183961339596495"/>
          <c:h val="0.5100121495413705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5.4486386626564402E-2"/>
                  <c:y val="-0.2261484098939940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EA78-4957-95E6-720C9B776DAC}"/>
                </c:ext>
              </c:extLst>
            </c:dLbl>
            <c:dLbl>
              <c:idx val="1"/>
              <c:layout>
                <c:manualLayout>
                  <c:x val="-0.1360012213238446"/>
                  <c:y val="-2.381866577631859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A78-4957-95E6-720C9B776DAC}"/>
                </c:ext>
              </c:extLst>
            </c:dLbl>
            <c:dLbl>
              <c:idx val="2"/>
              <c:layout>
                <c:manualLayout>
                  <c:x val="0.16256313598384095"/>
                  <c:y val="9.161310666555368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A78-4957-95E6-720C9B776DAC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40'!$A$47:$A$49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40'!$B$47:$B$49</c:f>
              <c:numCache>
                <c:formatCode>_(* #,##0_);_(* \(#,##0\);_(* "-"??_);_(@_)</c:formatCode>
                <c:ptCount val="3"/>
                <c:pt idx="0">
                  <c:v>26817.861720253364</c:v>
                </c:pt>
                <c:pt idx="1">
                  <c:v>29.337441348430623</c:v>
                </c:pt>
                <c:pt idx="2">
                  <c:v>70.141962320399983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A78-4957-95E6-720C9B776DAC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921" r="0.75000000000000921" t="1" header="0" footer="0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7787402372189574"/>
          <c:y val="0"/>
        </c:manualLayout>
      </c:layout>
      <c:overlay val="0"/>
    </c:title>
    <c:autoTitleDeleted val="0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3055555555558278E-2"/>
          <c:y val="0.40169268245047185"/>
          <c:w val="0.74723672745227387"/>
          <c:h val="0.5956965399477082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4.0492906375136875E-2"/>
                  <c:y val="-0.1860785031953464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8A8D-4E74-AB50-B2093525D5F0}"/>
                </c:ext>
              </c:extLst>
            </c:dLbl>
            <c:dLbl>
              <c:idx val="1"/>
              <c:layout>
                <c:manualLayout>
                  <c:x val="-0.10060126859142607"/>
                  <c:y val="-3.02690288713910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A8D-4E74-AB50-B2093525D5F0}"/>
                </c:ext>
              </c:extLst>
            </c:dLbl>
            <c:dLbl>
              <c:idx val="2"/>
              <c:layout>
                <c:manualLayout>
                  <c:x val="0.19299431321084864"/>
                  <c:y val="-8.486439195100909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8A8D-4E74-AB50-B2093525D5F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41'!$A$51:$A$53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41'!$C$51:$C$53</c:f>
              <c:numCache>
                <c:formatCode>_(* #,##0_);_(* \(#,##0\);_(* "-"??_);_(@_)</c:formatCode>
                <c:ptCount val="3"/>
                <c:pt idx="0">
                  <c:v>53177.748663318613</c:v>
                </c:pt>
                <c:pt idx="1">
                  <c:v>104.28247773594332</c:v>
                </c:pt>
                <c:pt idx="2">
                  <c:v>50.002177833880218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A8D-4E74-AB50-B2093525D5F0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0866" l="0.70000000000000062" r="0.70000000000000062" t="0.75000000000000866" header="0.30000000000000032" footer="0.3000000000000003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35093060735829468"/>
          <c:y val="0"/>
        </c:manualLayout>
      </c:layout>
      <c:overlay val="0"/>
    </c:title>
    <c:autoTitleDeleted val="0"/>
    <c:view3D>
      <c:rotX val="30"/>
      <c:rotY val="2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5.4690181271200802E-2"/>
          <c:y val="0.36745993748171935"/>
          <c:w val="0.8261867266591677"/>
          <c:h val="0.630602502365269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32729065116860417"/>
                  <c:y val="-0.1192075407569844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7DDF-4E34-A6D9-51154FA967D0}"/>
                </c:ext>
              </c:extLst>
            </c:dLbl>
            <c:dLbl>
              <c:idx val="1"/>
              <c:layout>
                <c:manualLayout>
                  <c:x val="0.19444444444444467"/>
                  <c:y val="5.103222158857877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DDF-4E34-A6D9-51154FA967D0}"/>
                </c:ext>
              </c:extLst>
            </c:dLbl>
            <c:dLbl>
              <c:idx val="2"/>
              <c:layout>
                <c:manualLayout>
                  <c:x val="0.10585102300808892"/>
                  <c:y val="4.8018608501618524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DDF-4E34-A6D9-51154FA967D0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42'!$B$43:$B$45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42'!$C$43:$C$45</c:f>
              <c:numCache>
                <c:formatCode>###0</c:formatCode>
                <c:ptCount val="3"/>
                <c:pt idx="0">
                  <c:v>3691.7599895027479</c:v>
                </c:pt>
                <c:pt idx="1">
                  <c:v>3609.0232507897185</c:v>
                </c:pt>
                <c:pt idx="2">
                  <c:v>444.49072008752449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DDF-4E34-A6D9-51154FA967D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printSettings>
    <c:headerFooter/>
    <c:pageMargins b="0.75000000000000944" l="0.70000000000000062" r="0.70000000000000062" t="0.75000000000000944" header="0.30000000000000032" footer="0.3000000000000003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>
                <a:latin typeface="+mn-lt"/>
              </a:defRPr>
            </a:pPr>
            <a:r>
              <a:rPr lang="es-EC" sz="1050">
                <a:latin typeface="+mn-lt"/>
              </a:rPr>
              <a:t>SUPERFICIE SEMBRADA</a:t>
            </a:r>
          </a:p>
        </c:rich>
      </c:tx>
      <c:layout>
        <c:manualLayout>
          <c:xMode val="edge"/>
          <c:yMode val="edge"/>
          <c:x val="0.28770269100978191"/>
          <c:y val="4.0838852097130264E-2"/>
        </c:manualLayout>
      </c:layout>
      <c:overlay val="0"/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8.2671396844625197E-2"/>
          <c:y val="0.43929359823399561"/>
          <c:w val="0.76533789045600065"/>
          <c:h val="0.49006622516556786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2.0152288656225672E-2"/>
                  <c:y val="-0.1862783542785627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8A8-46FC-9C66-B391FE580657}"/>
                </c:ext>
              </c:extLst>
            </c:dLbl>
            <c:dLbl>
              <c:idx val="1"/>
              <c:layout>
                <c:manualLayout>
                  <c:x val="-0.15117966023477664"/>
                  <c:y val="-3.973961864038520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8A8-46FC-9C66-B391FE580657}"/>
                </c:ext>
              </c:extLst>
            </c:dLbl>
            <c:dLbl>
              <c:idx val="2"/>
              <c:layout>
                <c:manualLayout>
                  <c:x val="0.24186784344264833"/>
                  <c:y val="-1.23443013331942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8A8-46FC-9C66-B391FE580657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43'!$D$46:$D$48</c:f>
              <c:strCache>
                <c:ptCount val="3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</c:strCache>
            </c:strRef>
          </c:cat>
          <c:val>
            <c:numRef>
              <c:f>'GR 43'!$E$46:$E$48</c:f>
              <c:numCache>
                <c:formatCode>_(* #,##0_);_(* \(#,##0\);_(* "-"??_);_(@_)</c:formatCode>
                <c:ptCount val="3"/>
                <c:pt idx="0">
                  <c:v>32651.346517928876</c:v>
                </c:pt>
                <c:pt idx="1">
                  <c:v>15.270085890170389</c:v>
                </c:pt>
                <c:pt idx="2">
                  <c:v>75.346923298720668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8A8-46FC-9C66-B391FE58065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888" r="0.75000000000000888" t="1" header="0" footer="0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autoTitleDeleted val="1"/>
    <c:plotArea>
      <c:layout>
        <c:manualLayout>
          <c:layoutTarget val="inner"/>
          <c:xMode val="edge"/>
          <c:yMode val="edge"/>
          <c:x val="3.4992889011468124E-2"/>
          <c:y val="0.12832521516205822"/>
          <c:w val="0.96500715835892725"/>
          <c:h val="0.7941553399060145"/>
        </c:manualLayout>
      </c:layout>
      <c:pieChart>
        <c:varyColors val="1"/>
        <c:ser>
          <c:idx val="0"/>
          <c:order val="0"/>
          <c:explosion val="10"/>
          <c:dPt>
            <c:idx val="0"/>
            <c:bubble3D val="0"/>
            <c:explosion val="4"/>
            <c:extLst>
              <c:ext xmlns:c16="http://schemas.microsoft.com/office/drawing/2014/chart" uri="{C3380CC4-5D6E-409C-BE32-E72D297353CC}">
                <c16:uniqueId val="{00000000-FE82-439E-8A6F-643E14A58085}"/>
              </c:ext>
            </c:extLst>
          </c:dPt>
          <c:dLbls>
            <c:dLbl>
              <c:idx val="0"/>
              <c:layout>
                <c:manualLayout>
                  <c:x val="-0.25603544873968609"/>
                  <c:y val="5.8017784937868973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FE82-439E-8A6F-643E14A58085}"/>
                </c:ext>
              </c:extLst>
            </c:dLbl>
            <c:dLbl>
              <c:idx val="1"/>
              <c:layout>
                <c:manualLayout>
                  <c:x val="0.18315857416946171"/>
                  <c:y val="-0.1374569655018628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E82-439E-8A6F-643E14A58085}"/>
                </c:ext>
              </c:extLst>
            </c:dLbl>
            <c:dLbl>
              <c:idx val="2"/>
              <c:layout>
                <c:manualLayout>
                  <c:x val="0.1460276399382178"/>
                  <c:y val="3.5603154232455692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E82-439E-8A6F-643E14A5808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dLblPos val="bestFit"/>
            <c:showLegendKey val="0"/>
            <c:showVal val="0"/>
            <c:showCatName val="1"/>
            <c:showSerName val="0"/>
            <c:showPercent val="1"/>
            <c:showBubbleSize val="0"/>
            <c:separator>
</c:separator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10'!$A$42:$A$48</c:f>
              <c:strCache>
                <c:ptCount val="7"/>
                <c:pt idx="0">
                  <c:v>Vacuno</c:v>
                </c:pt>
                <c:pt idx="1">
                  <c:v>Porcino</c:v>
                </c:pt>
                <c:pt idx="2">
                  <c:v>Ovino</c:v>
                </c:pt>
                <c:pt idx="3">
                  <c:v>Caballar</c:v>
                </c:pt>
                <c:pt idx="4">
                  <c:v>Mular</c:v>
                </c:pt>
                <c:pt idx="5">
                  <c:v>Asnal</c:v>
                </c:pt>
                <c:pt idx="6">
                  <c:v>Caprino</c:v>
                </c:pt>
              </c:strCache>
            </c:strRef>
          </c:cat>
          <c:val>
            <c:numRef>
              <c:f>'GR 10'!$B$42:$B$48</c:f>
              <c:numCache>
                <c:formatCode>_(* #,##0_);_(* \(#,##0\);_(* "-"??_);_(@_)</c:formatCode>
                <c:ptCount val="7"/>
                <c:pt idx="0">
                  <c:v>4127311.3125882107</c:v>
                </c:pt>
                <c:pt idx="1">
                  <c:v>1141243.814657395</c:v>
                </c:pt>
                <c:pt idx="2">
                  <c:v>478485.64683701348</c:v>
                </c:pt>
                <c:pt idx="3">
                  <c:v>219134.43756134523</c:v>
                </c:pt>
                <c:pt idx="4">
                  <c:v>79287.108974691801</c:v>
                </c:pt>
                <c:pt idx="5">
                  <c:v>49960.389399629123</c:v>
                </c:pt>
                <c:pt idx="6">
                  <c:v>36379.13323274727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E82-439E-8A6F-643E14A58085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320"/>
      </c:pieChart>
    </c:plotArea>
    <c:plotVisOnly val="1"/>
    <c:dispBlanksAs val="zero"/>
    <c:showDLblsOverMax val="0"/>
  </c:chart>
  <c:spPr>
    <a:ln>
      <a:noFill/>
    </a:ln>
  </c:spPr>
  <c:printSettings>
    <c:headerFooter/>
    <c:pageMargins b="0.75000000000001088" l="0.70000000000000062" r="0.70000000000000062" t="0.75000000000001088" header="0.30000000000000032" footer="0.3000000000000003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4376020508086882"/>
          <c:y val="7.4207451795419807E-2"/>
        </c:manualLayout>
      </c:layout>
      <c:overlay val="0"/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6.200488480021913E-2"/>
          <c:y val="0.2994407547516178"/>
          <c:w val="0.82073672432520306"/>
          <c:h val="0.3452165190425303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5.4375021304155539E-4"/>
                  <c:y val="-0.2707414698162729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B766-4844-8A99-D1DF365AC2D9}"/>
                </c:ext>
              </c:extLst>
            </c:dLbl>
            <c:dLbl>
              <c:idx val="1"/>
              <c:layout>
                <c:manualLayout>
                  <c:x val="-3.4392097169238085E-2"/>
                  <c:y val="-5.154643548344338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766-4844-8A99-D1DF365AC2D9}"/>
                </c:ext>
              </c:extLst>
            </c:dLbl>
            <c:dLbl>
              <c:idx val="2"/>
              <c:layout>
                <c:manualLayout>
                  <c:x val="0.15754608836187162"/>
                  <c:y val="-4.2864338927332537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B766-4844-8A99-D1DF365AC2D9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44'!$A$45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44'!$B$45</c:f>
              <c:numCache>
                <c:formatCode>_(* #,##0_);_(* \(#,##0\);_(* "-"??_);_(@_)</c:formatCode>
                <c:ptCount val="1"/>
                <c:pt idx="0">
                  <c:v>2765.2381797645094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766-4844-8A99-D1DF365AC2D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944" r="0.75000000000000944" t="1" header="0" footer="0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8506096571597983"/>
          <c:y val="8.4040944881889748E-2"/>
        </c:manualLayout>
      </c:layout>
      <c:overlay val="0"/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5.8451529226981554E-2"/>
          <c:y val="0.34573149606299214"/>
          <c:w val="0.88928951575740878"/>
          <c:h val="0.3754149606299218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6.3826567133653924E-3"/>
                  <c:y val="-0.26407480314961018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72A-4719-969C-6570050F9CF5}"/>
                </c:ext>
              </c:extLst>
            </c:dLbl>
            <c:dLbl>
              <c:idx val="1"/>
              <c:layout>
                <c:manualLayout>
                  <c:x val="-3.4392097169238085E-2"/>
                  <c:y val="-5.154643548344338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72A-4719-969C-6570050F9CF5}"/>
                </c:ext>
              </c:extLst>
            </c:dLbl>
            <c:dLbl>
              <c:idx val="2"/>
              <c:layout>
                <c:manualLayout>
                  <c:x val="0.15754608836187151"/>
                  <c:y val="-4.286433892733252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72A-4719-969C-6570050F9CF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45'!$A$46</c:f>
              <c:strCache>
                <c:ptCount val="1"/>
                <c:pt idx="0">
                  <c:v>REGIÓN COSTA</c:v>
                </c:pt>
              </c:strCache>
            </c:strRef>
          </c:cat>
          <c:val>
            <c:numRef>
              <c:f>'GR 45'!$B$46</c:f>
              <c:numCache>
                <c:formatCode>_(* #,##0_);_(* \(#,##0\);_(* "-"??_);_(@_)</c:formatCode>
                <c:ptCount val="1"/>
                <c:pt idx="0">
                  <c:v>27322.836046693559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72A-4719-969C-6570050F9CF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921" r="0.75000000000000921" t="1" header="0" footer="0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8546522309711286"/>
          <c:y val="1.3888888888888904E-2"/>
        </c:manualLayout>
      </c:layout>
      <c:overlay val="0"/>
    </c:title>
    <c:autoTitleDeleted val="0"/>
    <c:view3D>
      <c:rotX val="30"/>
      <c:rotY val="4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9.3055555555555683E-2"/>
          <c:y val="0.2994065325167688"/>
          <c:w val="0.71666666666666667"/>
          <c:h val="0.5940110090405365"/>
        </c:manualLayout>
      </c:layout>
      <c:pie3DChart>
        <c:varyColors val="1"/>
        <c:ser>
          <c:idx val="0"/>
          <c:order val="0"/>
          <c:spPr>
            <a:solidFill>
              <a:schemeClr val="accent1"/>
            </a:solidFill>
          </c:spPr>
          <c:dPt>
            <c:idx val="0"/>
            <c:bubble3D val="0"/>
            <c:explosion val="1"/>
            <c:spPr>
              <a:solidFill>
                <a:schemeClr val="accent2"/>
              </a:solidFill>
            </c:spPr>
            <c:extLst>
              <c:ext xmlns:c16="http://schemas.microsoft.com/office/drawing/2014/chart" uri="{C3380CC4-5D6E-409C-BE32-E72D297353CC}">
                <c16:uniqueId val="{00000000-24FD-45C0-8F80-33DEAA19AD73}"/>
              </c:ext>
            </c:extLst>
          </c:dPt>
          <c:dLbls>
            <c:dLbl>
              <c:idx val="0"/>
              <c:layout>
                <c:manualLayout>
                  <c:x val="-3.9482720909886264E-3"/>
                  <c:y val="-4.36238699329250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4FD-45C0-8F80-33DEAA19AD73}"/>
                </c:ext>
              </c:extLst>
            </c:dLbl>
            <c:dLbl>
              <c:idx val="1"/>
              <c:layout>
                <c:manualLayout>
                  <c:x val="0.27127088801399835"/>
                  <c:y val="-0.1417793088363956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4FD-45C0-8F80-33DEAA19AD73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46'!$B$42:$B$43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46'!$C$42:$C$43</c:f>
              <c:numCache>
                <c:formatCode>###0</c:formatCode>
                <c:ptCount val="2"/>
                <c:pt idx="0">
                  <c:v>800</c:v>
                </c:pt>
                <c:pt idx="1">
                  <c:v>3875.3513964240119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4FD-45C0-8F80-33DEAA19AD73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000">
          <a:latin typeface="+mn-lt"/>
        </a:defRPr>
      </a:pPr>
      <a:endParaRPr lang="en-US"/>
    </a:p>
  </c:txPr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4029805365238699"/>
          <c:y val="0.30404094488188982"/>
        </c:manualLayout>
      </c:layout>
      <c:overlay val="0"/>
    </c:title>
    <c:autoTitleDeleted val="0"/>
    <c:view3D>
      <c:rotX val="25"/>
      <c:rotY val="3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8.4155243774945723E-2"/>
          <c:y val="0.58912997812401768"/>
          <c:w val="0.84151290179635152"/>
          <c:h val="0.35855275590551511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4.8157313077632812E-3"/>
                  <c:y val="-0.1633335958005249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442D-4377-B5BF-A7EFA2A1F1FD}"/>
                </c:ext>
              </c:extLst>
            </c:dLbl>
            <c:dLbl>
              <c:idx val="1"/>
              <c:layout>
                <c:manualLayout>
                  <c:x val="0.18315273326236584"/>
                  <c:y val="-2.821312335958003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42D-4377-B5BF-A7EFA2A1F1FD}"/>
                </c:ext>
              </c:extLst>
            </c:dLbl>
            <c:dLbl>
              <c:idx val="2"/>
              <c:layout>
                <c:manualLayout>
                  <c:x val="-1.5614139141698223E-2"/>
                  <c:y val="-4.761968503937009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442D-4377-B5BF-A7EFA2A1F1FD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47'!$A$46:$A$47</c:f>
              <c:strCache>
                <c:ptCount val="2"/>
                <c:pt idx="0">
                  <c:v>REGIÓN SIERRA</c:v>
                </c:pt>
                <c:pt idx="1">
                  <c:v>REGIÓN COSTA</c:v>
                </c:pt>
              </c:strCache>
            </c:strRef>
          </c:cat>
          <c:val>
            <c:numRef>
              <c:f>'GR 47'!$B$46:$B$47</c:f>
              <c:numCache>
                <c:formatCode>_(* #,##0_);_(* \(#,##0\);_(* "-"??_);_(@_)</c:formatCode>
                <c:ptCount val="2"/>
                <c:pt idx="0">
                  <c:v>1382.285739387883</c:v>
                </c:pt>
                <c:pt idx="1">
                  <c:v>451.47699020931236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42D-4377-B5BF-A7EFA2A1F1F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899" r="0.75000000000000899" t="1" header="0" footer="0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22863498068342544"/>
          <c:y val="6.4145512489087397E-2"/>
        </c:manualLayout>
      </c:layout>
      <c:overlay val="0"/>
    </c:title>
    <c:autoTitleDeleted val="0"/>
    <c:view3D>
      <c:rotX val="25"/>
      <c:rotY val="1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6957444926125852E-3"/>
          <c:y val="0.4936715505498559"/>
          <c:w val="0.83734731192308864"/>
          <c:h val="0.46624505797534804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0.16434250493969152"/>
                  <c:y val="-0.2082866540416627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E17-4FF5-B1CB-64B37D20F9F7}"/>
                </c:ext>
              </c:extLst>
            </c:dLbl>
            <c:dLbl>
              <c:idx val="1"/>
              <c:layout>
                <c:manualLayout>
                  <c:x val="4.1768262113303332E-2"/>
                  <c:y val="-5.42011362503741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E17-4FF5-B1CB-64B37D20F9F7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E17-4FF5-B1CB-64B37D20F9F7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48'!$B$45</c:f>
              <c:strCache>
                <c:ptCount val="1"/>
                <c:pt idx="0">
                  <c:v>REGIÓN SIERRA</c:v>
                </c:pt>
              </c:strCache>
            </c:strRef>
          </c:cat>
          <c:val>
            <c:numRef>
              <c:f>'GR 48'!$C$45</c:f>
              <c:numCache>
                <c:formatCode>_(* #,##0_);_(* \(#,##0\);_(* "-"??_);_(@_)</c:formatCode>
                <c:ptCount val="1"/>
                <c:pt idx="0">
                  <c:v>4618.6799316729894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E17-4FF5-B1CB-64B37D20F9F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899" r="0.75000000000000899" t="1" header="0" footer="0"/>
    <c:pageSetup/>
  </c:printSettings>
  <c:userShapes r:id="rId1"/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00"/>
              <a:t>SUPERFICIE SEMBRADA</a:t>
            </a:r>
          </a:p>
        </c:rich>
      </c:tx>
      <c:layout>
        <c:manualLayout>
          <c:xMode val="edge"/>
          <c:yMode val="edge"/>
          <c:x val="0.32525565451859478"/>
          <c:y val="5.7516955843544071E-3"/>
        </c:manualLayout>
      </c:layout>
      <c:overlay val="0"/>
      <c:spPr>
        <a:ln>
          <a:noFill/>
        </a:ln>
      </c:spPr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5.5221534808149023E-2"/>
          <c:y val="0.50633951401235477"/>
          <c:w val="0.81627796525434249"/>
          <c:h val="0.49160883921768539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2313296903460828"/>
                  <c:y val="7.84697791826219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1035-4945-A63E-349D06B51A25}"/>
                </c:ext>
              </c:extLst>
            </c:dLbl>
            <c:dLbl>
              <c:idx val="1"/>
              <c:layout>
                <c:manualLayout>
                  <c:x val="-0.19278688524590171"/>
                  <c:y val="-0.1303580328261103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1035-4945-A63E-349D06B51A25}"/>
                </c:ext>
              </c:extLst>
            </c:dLbl>
            <c:dLbl>
              <c:idx val="2"/>
              <c:layout>
                <c:manualLayout>
                  <c:x val="0.19835893464136667"/>
                  <c:y val="-9.3511595407304033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1035-4945-A63E-349D06B51A25}"/>
                </c:ext>
              </c:extLst>
            </c:dLbl>
            <c:dLbl>
              <c:idx val="3"/>
              <c:layout>
                <c:manualLayout>
                  <c:x val="3.1677602799650553E-2"/>
                  <c:y val="-2.55764964863264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1035-4945-A63E-349D06B51A2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49'!$B$44:$B$47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49'!$C$44:$C$47</c:f>
              <c:numCache>
                <c:formatCode>_(* #,##0_);_(* \(#,##0\);_(* "-"??_);_(@_)</c:formatCode>
                <c:ptCount val="4"/>
                <c:pt idx="0">
                  <c:v>4859.4038782157613</c:v>
                </c:pt>
                <c:pt idx="1">
                  <c:v>4795.7462082619295</c:v>
                </c:pt>
                <c:pt idx="2">
                  <c:v>8861.7091138680007</c:v>
                </c:pt>
                <c:pt idx="3">
                  <c:v>3.2575960947735956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035-4945-A63E-349D06B51A2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0899" r="0.75000000000000899" t="1" header="0" footer="0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GANADO VACUNO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CANTIDAD POR REGIÓN Y SEXO</a:t>
            </a:r>
            <a:endParaRPr lang="es-EC"/>
          </a:p>
        </c:rich>
      </c:tx>
      <c:layout>
        <c:manualLayout>
          <c:xMode val="edge"/>
          <c:yMode val="edge"/>
          <c:x val="0.30606110613418835"/>
          <c:y val="1.3736383215950321E-2"/>
        </c:manualLayout>
      </c:layout>
      <c:overlay val="0"/>
    </c:title>
    <c:autoTitleDeleted val="0"/>
    <c:view3D>
      <c:rotX val="15"/>
      <c:hPercent val="51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2424260807677723"/>
          <c:y val="0.21153874530330491"/>
          <c:w val="0.72575864961921865"/>
          <c:h val="0.60714367158482518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50'!$F$34</c:f>
              <c:strCache>
                <c:ptCount val="1"/>
                <c:pt idx="0">
                  <c:v>MACHOS </c:v>
                </c:pt>
              </c:strCache>
            </c:strRef>
          </c:tx>
          <c:spPr>
            <a:solidFill>
              <a:schemeClr val="accent3"/>
            </a:solidFill>
          </c:spPr>
          <c:invertIfNegative val="0"/>
          <c:cat>
            <c:strRef>
              <c:f>'GR 50'!$E$35:$E$38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50'!$F$35:$F$38</c:f>
              <c:numCache>
                <c:formatCode>#,##0</c:formatCode>
                <c:ptCount val="4"/>
                <c:pt idx="0">
                  <c:v>603233.35303180211</c:v>
                </c:pt>
                <c:pt idx="1">
                  <c:v>511667.67063875863</c:v>
                </c:pt>
                <c:pt idx="2">
                  <c:v>124273.46774176261</c:v>
                </c:pt>
                <c:pt idx="3">
                  <c:v>1069.1022365717713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D0-4D6D-A6E1-B962B7E37146}"/>
            </c:ext>
          </c:extLst>
        </c:ser>
        <c:ser>
          <c:idx val="1"/>
          <c:order val="1"/>
          <c:tx>
            <c:strRef>
              <c:f>'GR 50'!$G$34</c:f>
              <c:strCache>
                <c:ptCount val="1"/>
                <c:pt idx="0">
                  <c:v>HEMBRAS</c:v>
                </c:pt>
              </c:strCache>
            </c:strRef>
          </c:tx>
          <c:spPr>
            <a:solidFill>
              <a:schemeClr val="accent5"/>
            </a:solidFill>
          </c:spPr>
          <c:invertIfNegative val="0"/>
          <c:cat>
            <c:strRef>
              <c:f>'GR 50'!$E$35:$E$38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50'!$G$35:$G$38</c:f>
              <c:numCache>
                <c:formatCode>#,##0</c:formatCode>
                <c:ptCount val="4"/>
                <c:pt idx="0">
                  <c:v>1438910.2555965672</c:v>
                </c:pt>
                <c:pt idx="1">
                  <c:v>1220104.5380185712</c:v>
                </c:pt>
                <c:pt idx="2">
                  <c:v>226954.74195337357</c:v>
                </c:pt>
                <c:pt idx="3">
                  <c:v>1098.1833707752014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D0-4D6D-A6E1-B962B7E37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47548800"/>
        <c:axId val="147554688"/>
        <c:axId val="0"/>
      </c:bar3DChart>
      <c:catAx>
        <c:axId val="147548800"/>
        <c:scaling>
          <c:orientation val="minMax"/>
        </c:scaling>
        <c:delete val="0"/>
        <c:axPos val="b"/>
        <c:numFmt formatCode="#,##0.00" sourceLinked="0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47554688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47554688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 pitchFamily="34" charset="0"/>
                <a:ea typeface="Calibri"/>
                <a:cs typeface="Arial" pitchFamily="34" charset="0"/>
              </a:defRPr>
            </a:pPr>
            <a:endParaRPr lang="en-US"/>
          </a:p>
        </c:txPr>
        <c:crossAx val="147548800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99" r="0.75000000000000899" t="1" header="0" footer="0"/>
    <c:pageSetup paperSize="9" orientation="landscape"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r>
              <a:rPr lang="es-EC" sz="1100"/>
              <a:t>GANADO PORCINO </a:t>
            </a:r>
          </a:p>
          <a:p>
            <a:pPr>
              <a:defRPr sz="1400" b="1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r>
              <a:rPr lang="es-EC" sz="1050" b="0"/>
              <a:t>NÚMERO DE CABEZAS POR EXISTENCIA Y VENTAS, SEGÚN REGIÓN</a:t>
            </a:r>
          </a:p>
        </c:rich>
      </c:tx>
      <c:layout>
        <c:manualLayout>
          <c:xMode val="edge"/>
          <c:yMode val="edge"/>
          <c:x val="0.26261902034311663"/>
          <c:y val="2.233450879989695E-2"/>
        </c:manualLayout>
      </c:layout>
      <c:overlay val="0"/>
    </c:title>
    <c:autoTitleDeleted val="0"/>
    <c:view3D>
      <c:rotX val="15"/>
      <c:hPercent val="77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7504923241449125"/>
          <c:y val="0.11385211020451125"/>
          <c:w val="0.52749517063747664"/>
          <c:h val="0.7706708268330974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56'!$F$47</c:f>
              <c:strCache>
                <c:ptCount val="1"/>
                <c:pt idx="0">
                  <c:v>EXISTENCIA (Machos y hembras)</c:v>
                </c:pt>
              </c:strCache>
            </c:strRef>
          </c:tx>
          <c:spPr>
            <a:solidFill>
              <a:schemeClr val="accent3"/>
            </a:solidFill>
          </c:spPr>
          <c:invertIfNegative val="0"/>
          <c:cat>
            <c:strRef>
              <c:f>'GR 56'!$E$48:$E$51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56'!$F$48:$F$51</c:f>
              <c:numCache>
                <c:formatCode>#,##0</c:formatCode>
                <c:ptCount val="4"/>
                <c:pt idx="0">
                  <c:v>634367</c:v>
                </c:pt>
                <c:pt idx="1">
                  <c:v>456447</c:v>
                </c:pt>
                <c:pt idx="2">
                  <c:v>44619</c:v>
                </c:pt>
                <c:pt idx="3">
                  <c:v>5811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065-4E4F-B8DA-7DEBA33B95E9}"/>
            </c:ext>
          </c:extLst>
        </c:ser>
        <c:ser>
          <c:idx val="1"/>
          <c:order val="1"/>
          <c:tx>
            <c:strRef>
              <c:f>'GR 56'!$G$47</c:f>
              <c:strCache>
                <c:ptCount val="1"/>
                <c:pt idx="0">
                  <c:v>VENTAS (Machos y hembras)</c:v>
                </c:pt>
              </c:strCache>
            </c:strRef>
          </c:tx>
          <c:spPr>
            <a:solidFill>
              <a:schemeClr val="accent5"/>
            </a:solidFill>
          </c:spPr>
          <c:invertIfNegative val="0"/>
          <c:cat>
            <c:strRef>
              <c:f>'GR 56'!$E$48:$E$51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56'!$G$48:$G$51</c:f>
              <c:numCache>
                <c:formatCode>#,##0</c:formatCode>
                <c:ptCount val="4"/>
                <c:pt idx="0">
                  <c:v>444655</c:v>
                </c:pt>
                <c:pt idx="1">
                  <c:v>123555</c:v>
                </c:pt>
                <c:pt idx="2">
                  <c:v>12155</c:v>
                </c:pt>
                <c:pt idx="3">
                  <c:v>1727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065-4E4F-B8DA-7DEBA33B95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46123776"/>
        <c:axId val="146133760"/>
        <c:axId val="0"/>
      </c:bar3DChart>
      <c:catAx>
        <c:axId val="1461237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46133760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46133760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 pitchFamily="34" charset="0"/>
                <a:ea typeface="Calibri"/>
                <a:cs typeface="Arial" pitchFamily="34" charset="0"/>
              </a:defRPr>
            </a:pPr>
            <a:endParaRPr lang="en-US"/>
          </a:p>
        </c:txPr>
        <c:crossAx val="146123776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88" r="0.75000000000000888" t="1" header="0" footer="0"/>
    <c:pageSetup paperSize="9" orientation="landscape"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GANADO OVINO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NÚMERO DE CABEZAS POR EXISTENCIA Y VENTAS, SEGÚN REGIÓN</a:t>
            </a:r>
            <a:endParaRPr lang="es-EC" sz="1000"/>
          </a:p>
        </c:rich>
      </c:tx>
      <c:layout>
        <c:manualLayout>
          <c:xMode val="edge"/>
          <c:yMode val="edge"/>
          <c:x val="0.21182958044962399"/>
          <c:y val="3.3552151714077313E-2"/>
        </c:manualLayout>
      </c:layout>
      <c:overlay val="0"/>
    </c:title>
    <c:autoTitleDeleted val="0"/>
    <c:view3D>
      <c:rotX val="15"/>
      <c:hPercent val="78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9807441088861202"/>
          <c:y val="0.17505489163243482"/>
          <c:w val="0.47730430957187092"/>
          <c:h val="0.61706849300432265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57'!$E$37</c:f>
              <c:strCache>
                <c:ptCount val="1"/>
                <c:pt idx="0">
                  <c:v> EXISTENCIA (Machos y hembras) </c:v>
                </c:pt>
              </c:strCache>
            </c:strRef>
          </c:tx>
          <c:spPr>
            <a:solidFill>
              <a:schemeClr val="accent3"/>
            </a:solidFill>
          </c:spPr>
          <c:invertIfNegative val="0"/>
          <c:cat>
            <c:strRef>
              <c:f>'GR 57'!$D$38:$D$41</c:f>
              <c:strCache>
                <c:ptCount val="4"/>
                <c:pt idx="0">
                  <c:v> REGIÓN SIERRA </c:v>
                </c:pt>
                <c:pt idx="1">
                  <c:v> REGIÓN COSTA </c:v>
                </c:pt>
                <c:pt idx="2">
                  <c:v> REGIÓN ORIENTAL </c:v>
                </c:pt>
                <c:pt idx="3">
                  <c:v> ZONAS NO DELIMITADAS </c:v>
                </c:pt>
              </c:strCache>
            </c:strRef>
          </c:cat>
          <c:val>
            <c:numRef>
              <c:f>'GR 57'!$E$38:$E$41</c:f>
              <c:numCache>
                <c:formatCode>_(* #,##0_);_(* \(#,##0\);_(* "-"??_);_(@_)</c:formatCode>
                <c:ptCount val="4"/>
                <c:pt idx="0">
                  <c:v>464873.10091001936</c:v>
                </c:pt>
                <c:pt idx="1">
                  <c:v>11222.34456877431</c:v>
                </c:pt>
                <c:pt idx="2">
                  <c:v>2077.813827691331</c:v>
                </c:pt>
                <c:pt idx="3">
                  <c:v>312.38753052864803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D9B-408F-8802-E2744B39A695}"/>
            </c:ext>
          </c:extLst>
        </c:ser>
        <c:ser>
          <c:idx val="1"/>
          <c:order val="1"/>
          <c:tx>
            <c:strRef>
              <c:f>'GR 57'!$F$37</c:f>
              <c:strCache>
                <c:ptCount val="1"/>
                <c:pt idx="0">
                  <c:v> VENTAS (Machos y hembras) </c:v>
                </c:pt>
              </c:strCache>
            </c:strRef>
          </c:tx>
          <c:spPr>
            <a:solidFill>
              <a:schemeClr val="accent5"/>
            </a:solidFill>
          </c:spPr>
          <c:invertIfNegative val="0"/>
          <c:cat>
            <c:strRef>
              <c:f>'GR 57'!$D$38:$D$41</c:f>
              <c:strCache>
                <c:ptCount val="4"/>
                <c:pt idx="0">
                  <c:v> REGIÓN SIERRA </c:v>
                </c:pt>
                <c:pt idx="1">
                  <c:v> REGIÓN COSTA </c:v>
                </c:pt>
                <c:pt idx="2">
                  <c:v> REGIÓN ORIENTAL </c:v>
                </c:pt>
                <c:pt idx="3">
                  <c:v> ZONAS NO DELIMITADAS </c:v>
                </c:pt>
              </c:strCache>
            </c:strRef>
          </c:cat>
          <c:val>
            <c:numRef>
              <c:f>'GR 57'!$F$38:$F$41</c:f>
              <c:numCache>
                <c:formatCode>_(* #,##0_);_(* \(#,##0\);_(* "-"??_);_(@_)</c:formatCode>
                <c:ptCount val="4"/>
                <c:pt idx="0">
                  <c:v>32978.369106003898</c:v>
                </c:pt>
                <c:pt idx="1">
                  <c:v>1171.6022848920854</c:v>
                </c:pt>
                <c:pt idx="2">
                  <c:v>36.621163263695365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D9B-408F-8802-E2744B39A6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2"/>
        <c:gapDepth val="140"/>
        <c:shape val="box"/>
        <c:axId val="147618816"/>
        <c:axId val="147628800"/>
        <c:axId val="0"/>
      </c:bar3DChart>
      <c:catAx>
        <c:axId val="1476188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47628800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47628800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 pitchFamily="34" charset="0"/>
                <a:ea typeface="Calibri"/>
                <a:cs typeface="Arial" pitchFamily="34" charset="0"/>
              </a:defRPr>
            </a:pPr>
            <a:endParaRPr lang="en-US"/>
          </a:p>
        </c:txPr>
        <c:crossAx val="147618816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91" r="0.7500000000000091" t="1" header="0" footer="0"/>
    <c:pageSetup paperSize="9" orientation="landscape"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OTRAS ESPECIES DE GANADO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NÚMERO DE CABEZAS POR ESPECIE, SEGÚN REGIÓN</a:t>
            </a:r>
            <a:endParaRPr lang="es-EC"/>
          </a:p>
        </c:rich>
      </c:tx>
      <c:layout>
        <c:manualLayout>
          <c:xMode val="edge"/>
          <c:yMode val="edge"/>
          <c:x val="0.27870981288629243"/>
          <c:y val="3.2763532763532784E-2"/>
        </c:manualLayout>
      </c:layout>
      <c:overlay val="0"/>
    </c:title>
    <c:autoTitleDeleted val="0"/>
    <c:view3D>
      <c:rotX val="15"/>
      <c:hPercent val="50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0193554809447336"/>
          <c:y val="0.17521404082791447"/>
          <c:w val="0.88000055443583314"/>
          <c:h val="0.57906103737029735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58'!$D$36</c:f>
              <c:strCache>
                <c:ptCount val="1"/>
                <c:pt idx="0">
                  <c:v>Asnal</c:v>
                </c:pt>
              </c:strCache>
            </c:strRef>
          </c:tx>
          <c:spPr>
            <a:solidFill>
              <a:schemeClr val="accent3"/>
            </a:solidFill>
          </c:spPr>
          <c:invertIfNegative val="0"/>
          <c:cat>
            <c:strRef>
              <c:f>'GR 58'!$C$37:$C$40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58'!$D$37:$D$40</c:f>
              <c:numCache>
                <c:formatCode>_(* #,##0_);_(* \(#,##0\);_(* "-"??_);_(@_)</c:formatCode>
                <c:ptCount val="4"/>
                <c:pt idx="0">
                  <c:v>34160.783139379775</c:v>
                </c:pt>
                <c:pt idx="1">
                  <c:v>15338.953699020236</c:v>
                </c:pt>
                <c:pt idx="2">
                  <c:v>460.65256122903759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287-4D94-BEE8-264532E2DC55}"/>
            </c:ext>
          </c:extLst>
        </c:ser>
        <c:ser>
          <c:idx val="1"/>
          <c:order val="1"/>
          <c:tx>
            <c:strRef>
              <c:f>'GR 58'!$E$36</c:f>
              <c:strCache>
                <c:ptCount val="1"/>
                <c:pt idx="0">
                  <c:v>Caballar</c:v>
                </c:pt>
              </c:strCache>
            </c:strRef>
          </c:tx>
          <c:spPr>
            <a:solidFill>
              <a:schemeClr val="accent5"/>
            </a:solidFill>
          </c:spPr>
          <c:invertIfNegative val="0"/>
          <c:cat>
            <c:strRef>
              <c:f>'GR 58'!$C$37:$C$40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58'!$E$37:$E$40</c:f>
              <c:numCache>
                <c:formatCode>_(* #,##0_);_(* \(#,##0\);_(* "-"??_);_(@_)</c:formatCode>
                <c:ptCount val="4"/>
                <c:pt idx="0">
                  <c:v>103510.73258772939</c:v>
                </c:pt>
                <c:pt idx="1">
                  <c:v>92210.903432683088</c:v>
                </c:pt>
                <c:pt idx="2">
                  <c:v>23283.502251323294</c:v>
                </c:pt>
                <c:pt idx="3">
                  <c:v>129.29928960905596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287-4D94-BEE8-264532E2DC55}"/>
            </c:ext>
          </c:extLst>
        </c:ser>
        <c:ser>
          <c:idx val="2"/>
          <c:order val="2"/>
          <c:tx>
            <c:strRef>
              <c:f>'GR 58'!$F$36</c:f>
              <c:strCache>
                <c:ptCount val="1"/>
                <c:pt idx="0">
                  <c:v>Mular</c:v>
                </c:pt>
              </c:strCache>
            </c:strRef>
          </c:tx>
          <c:spPr>
            <a:solidFill>
              <a:schemeClr val="accent6"/>
            </a:solidFill>
          </c:spPr>
          <c:invertIfNegative val="0"/>
          <c:cat>
            <c:strRef>
              <c:f>'GR 58'!$C$37:$C$40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58'!$F$37:$F$40</c:f>
              <c:numCache>
                <c:formatCode>_(* #,##0_);_(* \(#,##0\);_(* "-"??_);_(@_)</c:formatCode>
                <c:ptCount val="4"/>
                <c:pt idx="0">
                  <c:v>20283.488491514483</c:v>
                </c:pt>
                <c:pt idx="1">
                  <c:v>55220.887664233727</c:v>
                </c:pt>
                <c:pt idx="2">
                  <c:v>3750.5790049815937</c:v>
                </c:pt>
                <c:pt idx="3">
                  <c:v>32.153813961792672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287-4D94-BEE8-264532E2DC55}"/>
            </c:ext>
          </c:extLst>
        </c:ser>
        <c:ser>
          <c:idx val="3"/>
          <c:order val="3"/>
          <c:tx>
            <c:strRef>
              <c:f>'GR 58'!$G$36</c:f>
              <c:strCache>
                <c:ptCount val="1"/>
                <c:pt idx="0">
                  <c:v>Caprino</c:v>
                </c:pt>
              </c:strCache>
            </c:strRef>
          </c:tx>
          <c:spPr>
            <a:solidFill>
              <a:schemeClr val="accent4"/>
            </a:solidFill>
          </c:spPr>
          <c:invertIfNegative val="0"/>
          <c:cat>
            <c:strRef>
              <c:f>'GR 58'!$C$37:$C$40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58'!$G$37:$G$40</c:f>
              <c:numCache>
                <c:formatCode>_(* #,##0_);_(* \(#,##0\);_(* "-"??_);_(@_)</c:formatCode>
                <c:ptCount val="4"/>
                <c:pt idx="0">
                  <c:v>20135.213492864314</c:v>
                </c:pt>
                <c:pt idx="1">
                  <c:v>15625.872082375779</c:v>
                </c:pt>
                <c:pt idx="2">
                  <c:v>618.04765750722174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287-4D94-BEE8-264532E2DC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0"/>
        <c:shape val="box"/>
        <c:axId val="149165184"/>
        <c:axId val="149166720"/>
        <c:axId val="0"/>
      </c:bar3DChart>
      <c:catAx>
        <c:axId val="1491651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49166720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49166720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 pitchFamily="34" charset="0"/>
                <a:ea typeface="Calibri"/>
                <a:cs typeface="Arial" pitchFamily="34" charset="0"/>
              </a:defRPr>
            </a:pPr>
            <a:endParaRPr lang="en-US"/>
          </a:p>
        </c:txPr>
        <c:crossAx val="149165184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99" r="0.75000000000000899" t="1" header="0" footer="0"/>
    <c:pageSetup paperSize="9" orientation="landscape"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3114669577193941"/>
          <c:y val="0.12743497971844428"/>
          <c:w val="0.77203004079935555"/>
          <c:h val="0.7364720319051028"/>
        </c:manualLayout>
      </c:layout>
      <c:pie3DChart>
        <c:varyColors val="1"/>
        <c:ser>
          <c:idx val="0"/>
          <c:order val="0"/>
          <c:dPt>
            <c:idx val="0"/>
            <c:bubble3D val="0"/>
            <c:explosion val="2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0-9B53-47AD-9787-EE268D452F25}"/>
              </c:ext>
            </c:extLst>
          </c:dPt>
          <c:dPt>
            <c:idx val="1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1-9B53-47AD-9787-EE268D452F25}"/>
              </c:ext>
            </c:extLst>
          </c:dPt>
          <c:dLbls>
            <c:dLbl>
              <c:idx val="0"/>
              <c:layout>
                <c:manualLayout>
                  <c:x val="7.9728346456692911E-2"/>
                  <c:y val="2.74059492563438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B53-47AD-9787-EE268D452F25}"/>
                </c:ext>
              </c:extLst>
            </c:dLbl>
            <c:dLbl>
              <c:idx val="1"/>
              <c:layout>
                <c:manualLayout>
                  <c:x val="0.14753680726380386"/>
                  <c:y val="-0.4129063029022300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B53-47AD-9787-EE268D452F25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 b="0"/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11'!$A$51:$A$52</c:f>
              <c:strCache>
                <c:ptCount val="2"/>
                <c:pt idx="0">
                  <c:v>AVES CRIADAS EN CAMPO</c:v>
                </c:pt>
                <c:pt idx="1">
                  <c:v>AVES CRIADAS EN PLANTELES AVÍCOLAS</c:v>
                </c:pt>
              </c:strCache>
            </c:strRef>
          </c:cat>
          <c:val>
            <c:numRef>
              <c:f>'GR 11'!$B$51:$B$52</c:f>
              <c:numCache>
                <c:formatCode>#,##0</c:formatCode>
                <c:ptCount val="2"/>
                <c:pt idx="0">
                  <c:v>7776998.0251493538</c:v>
                </c:pt>
                <c:pt idx="1">
                  <c:v>42414979.604953788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B53-47AD-9787-EE268D452F25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1099" l="0.70000000000000062" r="0.70000000000000062" t="0.75000000000001099" header="0.30000000000000032" footer="0.30000000000000032"/>
    <c:pageSetup paperSize="9" orientation="landscape" horizontalDpi="300" verticalDpi="300"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 algn="ctr">
              <a:defRPr/>
            </a:pPr>
            <a:r>
              <a:rPr lang="es-EC" sz="1100">
                <a:latin typeface="Arial" pitchFamily="34" charset="0"/>
                <a:cs typeface="Arial" pitchFamily="34" charset="0"/>
              </a:rPr>
              <a:t>AVES CRIADAS EN CAMPO</a:t>
            </a:r>
          </a:p>
          <a:p>
            <a:pPr algn="ctr">
              <a:defRPr/>
            </a:pPr>
            <a:r>
              <a:rPr lang="es-EC" sz="1000" b="0" i="0">
                <a:latin typeface="Arial" pitchFamily="34" charset="0"/>
                <a:cs typeface="Arial" pitchFamily="34" charset="0"/>
              </a:rPr>
              <a:t>NÚMERO DE AVES POR ESPECIES Y PORCENTAJE, SEGÚN REGIÓN</a:t>
            </a:r>
          </a:p>
          <a:p>
            <a:pPr algn="ctr">
              <a:defRPr/>
            </a:pPr>
            <a:endParaRPr lang="es-EC"/>
          </a:p>
        </c:rich>
      </c:tx>
      <c:layout>
        <c:manualLayout>
          <c:xMode val="edge"/>
          <c:yMode val="edge"/>
          <c:x val="0.2972286678326746"/>
          <c:y val="1.4049143117802251E-2"/>
        </c:manualLayout>
      </c:layout>
      <c:overlay val="0"/>
    </c:title>
    <c:autoTitleDeleted val="0"/>
    <c:view3D>
      <c:rotX val="15"/>
      <c:hPercent val="52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6147978692243007"/>
          <c:y val="0.14436953648584194"/>
          <c:w val="0.73341882412584214"/>
          <c:h val="0.615866388308977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59'!$C$58</c:f>
              <c:strCache>
                <c:ptCount val="1"/>
                <c:pt idx="0">
                  <c:v>Pollos, Pollas</c:v>
                </c:pt>
              </c:strCache>
            </c:strRef>
          </c:tx>
          <c:invertIfNegative val="0"/>
          <c:cat>
            <c:strRef>
              <c:f>'GR 59'!$B$59:$B$62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59'!$C$59:$C$62</c:f>
              <c:numCache>
                <c:formatCode>_(* #,##0_);_(* \(#,##0\);_(* "-"??_);_(@_)</c:formatCode>
                <c:ptCount val="4"/>
                <c:pt idx="0">
                  <c:v>1286495.8112351352</c:v>
                </c:pt>
                <c:pt idx="1">
                  <c:v>2123293.5613916959</c:v>
                </c:pt>
                <c:pt idx="2">
                  <c:v>311567.38592834957</c:v>
                </c:pt>
                <c:pt idx="3">
                  <c:v>1056.8878218302229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50E-4794-8C15-F7EAACE34AC2}"/>
            </c:ext>
          </c:extLst>
        </c:ser>
        <c:ser>
          <c:idx val="1"/>
          <c:order val="1"/>
          <c:tx>
            <c:strRef>
              <c:f>'GR 59'!$D$58</c:f>
              <c:strCache>
                <c:ptCount val="1"/>
                <c:pt idx="0">
                  <c:v>Gallos y gallinas</c:v>
                </c:pt>
              </c:strCache>
            </c:strRef>
          </c:tx>
          <c:invertIfNegative val="0"/>
          <c:cat>
            <c:strRef>
              <c:f>'GR 59'!$B$59:$B$62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59'!$D$59:$D$62</c:f>
              <c:numCache>
                <c:formatCode>_(* #,##0_);_(* \(#,##0\);_(* "-"??_);_(@_)</c:formatCode>
                <c:ptCount val="4"/>
                <c:pt idx="0">
                  <c:v>1452304.1971663358</c:v>
                </c:pt>
                <c:pt idx="1">
                  <c:v>1728779.7369556034</c:v>
                </c:pt>
                <c:pt idx="2">
                  <c:v>296654.98033851746</c:v>
                </c:pt>
                <c:pt idx="3">
                  <c:v>841.60679314819504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50E-4794-8C15-F7EAACE34AC2}"/>
            </c:ext>
          </c:extLst>
        </c:ser>
        <c:ser>
          <c:idx val="2"/>
          <c:order val="2"/>
          <c:tx>
            <c:strRef>
              <c:f>'GR 59'!$E$58</c:f>
              <c:strCache>
                <c:ptCount val="1"/>
                <c:pt idx="0">
                  <c:v>Patos</c:v>
                </c:pt>
              </c:strCache>
            </c:strRef>
          </c:tx>
          <c:invertIfNegative val="0"/>
          <c:cat>
            <c:strRef>
              <c:f>'GR 59'!$B$59:$B$62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59'!$E$59:$E$62</c:f>
              <c:numCache>
                <c:formatCode>_(* #,##0_);_(* \(#,##0\);_(* "-"??_);_(@_)</c:formatCode>
                <c:ptCount val="4"/>
                <c:pt idx="0">
                  <c:v>92792.841160074691</c:v>
                </c:pt>
                <c:pt idx="1">
                  <c:v>392394.7253280133</c:v>
                </c:pt>
                <c:pt idx="2">
                  <c:v>38889.592805646942</c:v>
                </c:pt>
                <c:pt idx="3">
                  <c:v>441.11542616577361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50E-4794-8C15-F7EAACE34AC2}"/>
            </c:ext>
          </c:extLst>
        </c:ser>
        <c:ser>
          <c:idx val="3"/>
          <c:order val="3"/>
          <c:tx>
            <c:strRef>
              <c:f>'GR 59'!$F$58</c:f>
              <c:strCache>
                <c:ptCount val="1"/>
                <c:pt idx="0">
                  <c:v>Pavos</c:v>
                </c:pt>
              </c:strCache>
            </c:strRef>
          </c:tx>
          <c:invertIfNegative val="0"/>
          <c:cat>
            <c:strRef>
              <c:f>'GR 59'!$B$59:$B$62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59'!$F$59:$F$62</c:f>
              <c:numCache>
                <c:formatCode>_(* #,##0_);_(* \(#,##0\);_(* "-"??_);_(@_)</c:formatCode>
                <c:ptCount val="4"/>
                <c:pt idx="0">
                  <c:v>12818.428771814435</c:v>
                </c:pt>
                <c:pt idx="1">
                  <c:v>35476.243553448672</c:v>
                </c:pt>
                <c:pt idx="2">
                  <c:v>3190.9104735711303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50E-4794-8C15-F7EAACE34A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0"/>
        <c:shape val="box"/>
        <c:axId val="149220352"/>
        <c:axId val="149299968"/>
        <c:axId val="0"/>
      </c:bar3DChart>
      <c:catAx>
        <c:axId val="14922035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/>
            </a:pPr>
            <a:endParaRPr lang="en-US"/>
          </a:p>
        </c:txPr>
        <c:crossAx val="149299968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49299968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>
                <a:latin typeface="Arial" pitchFamily="34" charset="0"/>
                <a:cs typeface="Arial" pitchFamily="34" charset="0"/>
              </a:defRPr>
            </a:pPr>
            <a:endParaRPr lang="en-US"/>
          </a:p>
        </c:txPr>
        <c:crossAx val="149220352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1000">
                <a:latin typeface="Arial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noFill/>
    <a:ln>
      <a:noFill/>
    </a:ln>
  </c:spPr>
  <c:printSettings>
    <c:headerFooter alignWithMargins="0"/>
    <c:pageMargins b="1" l="0.7500000000000091" r="0.7500000000000091" t="1" header="0" footer="0"/>
    <c:pageSetup paperSize="9" orientation="landscape"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>
                <a:latin typeface="Arial" pitchFamily="34" charset="0"/>
                <a:cs typeface="Arial" pitchFamily="34" charset="0"/>
              </a:defRPr>
            </a:pPr>
            <a:r>
              <a:rPr lang="es-EC" sz="1100">
                <a:latin typeface="Arial" pitchFamily="34" charset="0"/>
                <a:cs typeface="Arial" pitchFamily="34" charset="0"/>
              </a:rPr>
              <a:t>PORCENTAJE</a:t>
            </a:r>
            <a:r>
              <a:rPr lang="es-EC" sz="1100" baseline="0">
                <a:latin typeface="Arial" pitchFamily="34" charset="0"/>
                <a:cs typeface="Arial" pitchFamily="34" charset="0"/>
              </a:rPr>
              <a:t> DE AVES</a:t>
            </a:r>
            <a:r>
              <a:rPr lang="es-EC" sz="1100">
                <a:latin typeface="Arial" pitchFamily="34" charset="0"/>
                <a:cs typeface="Arial" pitchFamily="34" charset="0"/>
              </a:rPr>
              <a:t> POR REGIÓN</a:t>
            </a:r>
          </a:p>
        </c:rich>
      </c:tx>
      <c:layout>
        <c:manualLayout>
          <c:xMode val="edge"/>
          <c:yMode val="edge"/>
          <c:x val="0.26475009366691293"/>
          <c:y val="3.3246457182930171E-2"/>
        </c:manualLayout>
      </c:layout>
      <c:overlay val="0"/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0798934164036698"/>
          <c:y val="0.27028340383197758"/>
          <c:w val="0.66416558633553302"/>
          <c:h val="0.679579175851349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7.321023111383837E-2"/>
                  <c:y val="-9.656208749679687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7617-45B4-954D-D0BF48174C6A}"/>
                </c:ext>
              </c:extLst>
            </c:dLbl>
            <c:dLbl>
              <c:idx val="1"/>
              <c:layout>
                <c:manualLayout>
                  <c:x val="-1.2863564782770403E-2"/>
                  <c:y val="4.359069957244752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617-45B4-954D-D0BF48174C6A}"/>
                </c:ext>
              </c:extLst>
            </c:dLbl>
            <c:dLbl>
              <c:idx val="2"/>
              <c:layout>
                <c:manualLayout>
                  <c:x val="1.6189361550182964E-2"/>
                  <c:y val="-3.236388084031171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617-45B4-954D-D0BF48174C6A}"/>
                </c:ext>
              </c:extLst>
            </c:dLbl>
            <c:dLbl>
              <c:idx val="3"/>
              <c:layout>
                <c:manualLayout>
                  <c:x val="4.5425330633941434E-2"/>
                  <c:y val="-4.421514386610579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617-45B4-954D-D0BF48174C6A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>
                    <a:latin typeface="Arial" pitchFamily="34" charset="0"/>
                    <a:cs typeface="Arial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59'!$G$59:$G$62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59'!$H$59:$H$62</c:f>
              <c:numCache>
                <c:formatCode>_(* #,##0_);_(* \(#,##0\);_(* "-"??_);_(@_)</c:formatCode>
                <c:ptCount val="4"/>
                <c:pt idx="0">
                  <c:v>2844411.2783333794</c:v>
                </c:pt>
                <c:pt idx="1">
                  <c:v>4279944.2672287552</c:v>
                </c:pt>
                <c:pt idx="2">
                  <c:v>650302.8695460842</c:v>
                </c:pt>
                <c:pt idx="3">
                  <c:v>2339.6100411441939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617-45B4-954D-D0BF48174C6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 alignWithMargins="0"/>
    <c:pageMargins b="1" l="0.7500000000000091" r="0.7500000000000091" t="1" header="0" footer="0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AVES CRIADAS EN PLANTEL AVÍCOLA 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NÚMERO DE AVES POR ESPECIES Y PORCENTAJE, SEGÚN REGIÓN</a:t>
            </a:r>
            <a:endParaRPr lang="es-EC" sz="1000" b="0"/>
          </a:p>
        </c:rich>
      </c:tx>
      <c:layout>
        <c:manualLayout>
          <c:xMode val="edge"/>
          <c:yMode val="edge"/>
          <c:x val="0.25484046619520495"/>
          <c:y val="2.6184054387410931E-2"/>
        </c:manualLayout>
      </c:layout>
      <c:overlay val="0"/>
    </c:title>
    <c:autoTitleDeleted val="0"/>
    <c:view3D>
      <c:rotX val="15"/>
      <c:hPercent val="44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9213107109928887"/>
          <c:y val="0.14500775240932823"/>
          <c:w val="0.81207241843549993"/>
          <c:h val="0.6808296021820871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60'!$B$53</c:f>
              <c:strCache>
                <c:ptCount val="1"/>
                <c:pt idx="0">
                  <c:v>REGIÓN SIERRA</c:v>
                </c:pt>
              </c:strCache>
            </c:strRef>
          </c:tx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0-F1F3-4DBB-80AB-E492F17AC50E}"/>
              </c:ext>
            </c:extLst>
          </c:dPt>
          <c:cat>
            <c:strRef>
              <c:f>'GR 60'!$C$52:$H$52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60'!$C$53:$H$53</c:f>
              <c:numCache>
                <c:formatCode>_(* #,##0_);_(* \(#,##0\);_(* "-"??_);_(@_)</c:formatCode>
                <c:ptCount val="6"/>
                <c:pt idx="0">
                  <c:v>21628430.811929818</c:v>
                </c:pt>
                <c:pt idx="1">
                  <c:v>8645076.6559360567</c:v>
                </c:pt>
                <c:pt idx="2">
                  <c:v>651999.99999999977</c:v>
                </c:pt>
                <c:pt idx="3">
                  <c:v>0</c:v>
                </c:pt>
                <c:pt idx="4">
                  <c:v>208359.99999999997</c:v>
                </c:pt>
                <c:pt idx="5">
                  <c:v>109216.57955163556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1F3-4DBB-80AB-E492F17AC50E}"/>
            </c:ext>
          </c:extLst>
        </c:ser>
        <c:ser>
          <c:idx val="1"/>
          <c:order val="1"/>
          <c:tx>
            <c:strRef>
              <c:f>'GR 60'!$B$54</c:f>
              <c:strCache>
                <c:ptCount val="1"/>
                <c:pt idx="0">
                  <c:v>REGIÓN COSTA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</c:spPr>
          <c:invertIfNegative val="0"/>
          <c:cat>
            <c:strRef>
              <c:f>'GR 60'!$C$52:$H$52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60'!$C$54:$H$54</c:f>
              <c:numCache>
                <c:formatCode>_(* #,##0_);_(* \(#,##0\);_(* "-"??_);_(@_)</c:formatCode>
                <c:ptCount val="6"/>
                <c:pt idx="0">
                  <c:v>8243523.1780539574</c:v>
                </c:pt>
                <c:pt idx="1">
                  <c:v>690278.00000000012</c:v>
                </c:pt>
                <c:pt idx="2">
                  <c:v>609925</c:v>
                </c:pt>
                <c:pt idx="3">
                  <c:v>250</c:v>
                </c:pt>
                <c:pt idx="4">
                  <c:v>21000</c:v>
                </c:pt>
                <c:pt idx="5">
                  <c:v>6500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1F3-4DBB-80AB-E492F17AC50E}"/>
            </c:ext>
          </c:extLst>
        </c:ser>
        <c:ser>
          <c:idx val="2"/>
          <c:order val="2"/>
          <c:tx>
            <c:strRef>
              <c:f>'GR 60'!$B$55</c:f>
              <c:strCache>
                <c:ptCount val="1"/>
                <c:pt idx="0">
                  <c:v>REGIÓN ORIENTAL</c:v>
                </c:pt>
              </c:strCache>
            </c:strRef>
          </c:tx>
          <c:spPr>
            <a:solidFill>
              <a:srgbClr val="00B0F0"/>
            </a:solidFill>
          </c:spPr>
          <c:invertIfNegative val="0"/>
          <c:cat>
            <c:strRef>
              <c:f>'GR 60'!$C$52:$H$52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60'!$C$55:$H$55</c:f>
              <c:numCache>
                <c:formatCode>_(* #,##0_);_(* \(#,##0\);_(* "-"??_);_(@_)</c:formatCode>
                <c:ptCount val="6"/>
                <c:pt idx="0">
                  <c:v>1367919.3794823196</c:v>
                </c:pt>
                <c:pt idx="1">
                  <c:v>9000</c:v>
                </c:pt>
                <c:pt idx="2">
                  <c:v>102000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1F3-4DBB-80AB-E492F17AC50E}"/>
            </c:ext>
          </c:extLst>
        </c:ser>
        <c:ser>
          <c:idx val="3"/>
          <c:order val="3"/>
          <c:tx>
            <c:strRef>
              <c:f>'GR 60'!$B$56</c:f>
              <c:strCache>
                <c:ptCount val="1"/>
                <c:pt idx="0">
                  <c:v>ZONAS NO DELIMITADAS</c:v>
                </c:pt>
              </c:strCache>
            </c:strRef>
          </c:tx>
          <c:invertIfNegative val="0"/>
          <c:cat>
            <c:strRef>
              <c:f>'GR 60'!$C$52:$H$52</c:f>
              <c:strCache>
                <c:ptCount val="6"/>
                <c:pt idx="0">
                  <c:v> Pollos, Pollas</c:v>
                </c:pt>
                <c:pt idx="1">
                  <c:v>Gallinas Ponedoras</c:v>
                </c:pt>
                <c:pt idx="2">
                  <c:v>Gallinas Reproductoras</c:v>
                </c:pt>
                <c:pt idx="3">
                  <c:v>Avestruces</c:v>
                </c:pt>
                <c:pt idx="4">
                  <c:v>Pavos</c:v>
                </c:pt>
                <c:pt idx="5">
                  <c:v>Codornices</c:v>
                </c:pt>
              </c:strCache>
            </c:strRef>
          </c:cat>
          <c:val>
            <c:numRef>
              <c:f>'GR 60'!$C$56:$H$56</c:f>
              <c:numCache>
                <c:formatCode>_(* #,##0_);_(* \(#,##0\);_(* "-"??_);_(@_)</c:formatCode>
                <c:ptCount val="6"/>
                <c:pt idx="0">
                  <c:v>1500</c:v>
                </c:pt>
                <c:pt idx="2">
                  <c:v>120000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1F3-4DBB-80AB-E492F17AC5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1"/>
        <c:gapDepth val="118"/>
        <c:shape val="box"/>
        <c:axId val="147316096"/>
        <c:axId val="147338368"/>
        <c:axId val="0"/>
      </c:bar3DChart>
      <c:catAx>
        <c:axId val="1473160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47338368"/>
        <c:crosses val="autoZero"/>
        <c:auto val="1"/>
        <c:lblAlgn val="ctr"/>
        <c:lblOffset val="100"/>
        <c:tickLblSkip val="2"/>
        <c:tickMarkSkip val="1"/>
        <c:noMultiLvlLbl val="0"/>
      </c:catAx>
      <c:valAx>
        <c:axId val="147338368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 pitchFamily="34" charset="0"/>
                <a:ea typeface="Calibri"/>
                <a:cs typeface="Arial" pitchFamily="34" charset="0"/>
              </a:defRPr>
            </a:pPr>
            <a:endParaRPr lang="en-US"/>
          </a:p>
        </c:txPr>
        <c:crossAx val="147316096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99" r="0.75000000000000899" t="1" header="0" footer="0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100" b="1" i="0" u="none" strike="noStrike" baseline="0">
                <a:solidFill>
                  <a:srgbClr val="000000"/>
                </a:solidFill>
                <a:latin typeface="Arial" pitchFamily="34" charset="0"/>
                <a:ea typeface="Arial"/>
                <a:cs typeface="Arial" pitchFamily="34" charset="0"/>
              </a:defRPr>
            </a:pPr>
            <a:r>
              <a:rPr lang="es-EC" sz="1100">
                <a:latin typeface="Arial" pitchFamily="34" charset="0"/>
                <a:cs typeface="Arial" pitchFamily="34" charset="0"/>
              </a:rPr>
              <a:t>PORCENTAJE POR REGIÓN</a:t>
            </a:r>
          </a:p>
        </c:rich>
      </c:tx>
      <c:layout>
        <c:manualLayout>
          <c:xMode val="edge"/>
          <c:yMode val="edge"/>
          <c:x val="0.25923291266673626"/>
          <c:y val="4.2016806722689074E-3"/>
        </c:manualLayout>
      </c:layout>
      <c:overlay val="0"/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0083933774902293"/>
          <c:y val="0.47417978222401186"/>
          <c:w val="0.56574066084205232"/>
          <c:h val="0.52560312313901969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0-3EFE-4BE7-A18A-12161C66B5B3}"/>
              </c:ext>
            </c:extLst>
          </c:dPt>
          <c:dPt>
            <c:idx val="1"/>
            <c:bubble3D val="0"/>
            <c:spPr>
              <a:solidFill>
                <a:schemeClr val="accent6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1-3EFE-4BE7-A18A-12161C66B5B3}"/>
              </c:ext>
            </c:extLst>
          </c:dPt>
          <c:dPt>
            <c:idx val="2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2-3EFE-4BE7-A18A-12161C66B5B3}"/>
              </c:ext>
            </c:extLst>
          </c:dPt>
          <c:dLbls>
            <c:dLbl>
              <c:idx val="0"/>
              <c:layout>
                <c:manualLayout>
                  <c:x val="-0.25786375791382782"/>
                  <c:y val="-0.1707577218721620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3EFE-4BE7-A18A-12161C66B5B3}"/>
                </c:ext>
              </c:extLst>
            </c:dLbl>
            <c:dLbl>
              <c:idx val="1"/>
              <c:layout>
                <c:manualLayout>
                  <c:x val="-3.1758999713586786E-4"/>
                  <c:y val="-1.292778402699662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3EFE-4BE7-A18A-12161C66B5B3}"/>
                </c:ext>
              </c:extLst>
            </c:dLbl>
            <c:dLbl>
              <c:idx val="2"/>
              <c:layout>
                <c:manualLayout>
                  <c:x val="7.0351400494118824E-2"/>
                  <c:y val="-6.040539932508435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3EFE-4BE7-A18A-12161C66B5B3}"/>
                </c:ext>
              </c:extLst>
            </c:dLbl>
            <c:dLbl>
              <c:idx val="3"/>
              <c:layout>
                <c:manualLayout>
                  <c:x val="0.16730658568808437"/>
                  <c:y val="1.879865016872890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3EFE-4BE7-A18A-12161C66B5B3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>
                    <a:latin typeface="Arial" pitchFamily="34" charset="0"/>
                    <a:cs typeface="Arial" pitchFamily="34" charset="0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60'!$B$59:$B$62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60'!$C$59:$C$62</c:f>
              <c:numCache>
                <c:formatCode>_(* #,##0_);_(* \(#,##0\);_(* "-"??_);_(@_)</c:formatCode>
                <c:ptCount val="4"/>
                <c:pt idx="0">
                  <c:v>31243084.047417514</c:v>
                </c:pt>
                <c:pt idx="1">
                  <c:v>9571476.1780539583</c:v>
                </c:pt>
                <c:pt idx="2">
                  <c:v>1478919.3794823196</c:v>
                </c:pt>
                <c:pt idx="3">
                  <c:v>121500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EFE-4BE7-A18A-12161C66B5B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99" r="0.75000000000000899" t="1" header="0" footer="0"/>
    <c:pageSetup orientation="portrait"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100" b="1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GANADO VACUNO</a:t>
            </a:r>
          </a:p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C" sz="10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NÚMERO DE VACAS ORDEÑADAS Y PRODUCCIÓN DE LECHE, SEGÚN REGIÓN</a:t>
            </a:r>
            <a:endParaRPr lang="es-EC"/>
          </a:p>
        </c:rich>
      </c:tx>
      <c:layout>
        <c:manualLayout>
          <c:xMode val="edge"/>
          <c:yMode val="edge"/>
          <c:x val="0.12548498001223549"/>
          <c:y val="7.6689273521852726E-4"/>
        </c:manualLayout>
      </c:layout>
      <c:overlay val="0"/>
    </c:title>
    <c:autoTitleDeleted val="0"/>
    <c:view3D>
      <c:rotX val="15"/>
      <c:hPercent val="69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30862292261968766"/>
          <c:y val="0.10763330823951665"/>
          <c:w val="0.69137707738031562"/>
          <c:h val="0.70394400197673068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63'!$D$42</c:f>
              <c:strCache>
                <c:ptCount val="1"/>
                <c:pt idx="0">
                  <c:v>NÚMERO TOTAL DE VACAS ORDEÑADAS</c:v>
                </c:pt>
              </c:strCache>
            </c:strRef>
          </c:tx>
          <c:spPr>
            <a:solidFill>
              <a:schemeClr val="accent3"/>
            </a:solidFill>
          </c:spPr>
          <c:invertIfNegative val="0"/>
          <c:cat>
            <c:strRef>
              <c:f>'GR 63'!$C$43:$C$46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63'!$D$43:$D$46</c:f>
              <c:numCache>
                <c:formatCode>_(* #,##0_);_(* \(#,##0\);_(* "-"??_);_(@_)</c:formatCode>
                <c:ptCount val="4"/>
                <c:pt idx="0">
                  <c:v>570270.14012766443</c:v>
                </c:pt>
                <c:pt idx="1">
                  <c:v>271193.96556532523</c:v>
                </c:pt>
                <c:pt idx="2">
                  <c:v>54537.494757298926</c:v>
                </c:pt>
                <c:pt idx="3">
                  <c:v>168.51372212463573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BD-4FF6-B0F2-C0C00B2A6CCD}"/>
            </c:ext>
          </c:extLst>
        </c:ser>
        <c:ser>
          <c:idx val="1"/>
          <c:order val="1"/>
          <c:tx>
            <c:strRef>
              <c:f>'GR 63'!$E$42</c:f>
              <c:strCache>
                <c:ptCount val="1"/>
                <c:pt idx="0">
                  <c:v>PRODUCCIÓN TOTAL DE LECHE (Litros)</c:v>
                </c:pt>
              </c:strCache>
            </c:strRef>
          </c:tx>
          <c:spPr>
            <a:solidFill>
              <a:schemeClr val="accent5"/>
            </a:solidFill>
          </c:spPr>
          <c:invertIfNegative val="0"/>
          <c:cat>
            <c:strRef>
              <c:f>'GR 63'!$C$43:$C$46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63'!$E$43:$E$46</c:f>
              <c:numCache>
                <c:formatCode>_(* #,##0_);_(* \(#,##0\);_(* "-"??_);_(@_)</c:formatCode>
                <c:ptCount val="4"/>
                <c:pt idx="0">
                  <c:v>4106855.4362492482</c:v>
                </c:pt>
                <c:pt idx="1">
                  <c:v>955272.08699720481</c:v>
                </c:pt>
                <c:pt idx="2">
                  <c:v>256421.18491572686</c:v>
                </c:pt>
                <c:pt idx="3">
                  <c:v>739.76203345275405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0BD-4FF6-B0F2-C0C00B2A6C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47422208"/>
        <c:axId val="147432192"/>
        <c:axId val="0"/>
      </c:bar3DChart>
      <c:catAx>
        <c:axId val="1474222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47432192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47432192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47422208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1000" b="0" i="0" u="none" strike="noStrike" baseline="0">
                <a:solidFill>
                  <a:srgbClr val="000000"/>
                </a:solidFill>
                <a:latin typeface="Arial" pitchFamily="34" charset="0"/>
                <a:ea typeface="Arial"/>
                <a:cs typeface="Arial" pitchFamily="34" charset="0"/>
              </a:defRPr>
            </a:pPr>
            <a:endParaRPr lang="en-US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 alignWithMargins="0"/>
    <c:pageMargins b="1" l="0.75000000000000888" r="0.75000000000000888" t="1" header="0" footer="0"/>
    <c:pageSetup paperSize="9" orientation="landscape"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C" sz="1050">
                <a:latin typeface="Arial" pitchFamily="34" charset="0"/>
                <a:cs typeface="Arial" pitchFamily="34" charset="0"/>
              </a:rPr>
              <a:t>AVES DE CAMPO</a:t>
            </a:r>
          </a:p>
          <a:p>
            <a:pPr>
              <a:defRPr/>
            </a:pPr>
            <a:r>
              <a:rPr lang="es-EC" sz="1000" b="0">
                <a:latin typeface="Arial" pitchFamily="34" charset="0"/>
                <a:cs typeface="Arial" pitchFamily="34" charset="0"/>
              </a:rPr>
              <a:t>DESTINO</a:t>
            </a:r>
            <a:r>
              <a:rPr lang="es-EC" sz="1000" b="0" baseline="0">
                <a:latin typeface="Arial" pitchFamily="34" charset="0"/>
                <a:cs typeface="Arial" pitchFamily="34" charset="0"/>
              </a:rPr>
              <a:t> DE LA </a:t>
            </a:r>
            <a:r>
              <a:rPr lang="es-EC" sz="1000" b="0">
                <a:latin typeface="Arial" pitchFamily="34" charset="0"/>
                <a:cs typeface="Arial" pitchFamily="34" charset="0"/>
              </a:rPr>
              <a:t>PRODUCCIÓN DE HUEVOS DE GALLINA</a:t>
            </a:r>
          </a:p>
          <a:p>
            <a:pPr>
              <a:defRPr/>
            </a:pPr>
            <a:endParaRPr lang="es-EC"/>
          </a:p>
          <a:p>
            <a:pPr>
              <a:defRPr/>
            </a:pPr>
            <a:endParaRPr lang="es-EC"/>
          </a:p>
        </c:rich>
      </c:tx>
      <c:overlay val="0"/>
    </c:title>
    <c:autoTitleDeleted val="0"/>
    <c:view3D>
      <c:rotX val="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897708561859978"/>
          <c:y val="0.21076227651030818"/>
          <c:w val="0.85778348033897334"/>
          <c:h val="0.52278551719496602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64'!$B$73</c:f>
              <c:strCache>
                <c:ptCount val="1"/>
                <c:pt idx="0">
                  <c:v>REGIÓN SIERRA</c:v>
                </c:pt>
              </c:strCache>
            </c:strRef>
          </c:tx>
          <c:invertIfNegative val="0"/>
          <c:cat>
            <c:strRef>
              <c:f>'GR 64'!$C$72:$E$72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64'!$C$73:$E$73</c:f>
              <c:numCache>
                <c:formatCode>_(* #,##0_);_(* \(#,##0\);_(* "-"??_);_(@_)</c:formatCode>
                <c:ptCount val="3"/>
                <c:pt idx="0">
                  <c:v>2197860.1100647515</c:v>
                </c:pt>
                <c:pt idx="1">
                  <c:v>347431.52962684922</c:v>
                </c:pt>
                <c:pt idx="2">
                  <c:v>155510.01469138078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1B6-427B-B0CF-D11EDD990678}"/>
            </c:ext>
          </c:extLst>
        </c:ser>
        <c:ser>
          <c:idx val="1"/>
          <c:order val="1"/>
          <c:tx>
            <c:strRef>
              <c:f>'GR 64'!$B$74</c:f>
              <c:strCache>
                <c:ptCount val="1"/>
                <c:pt idx="0">
                  <c:v>REGIÓN COSTA</c:v>
                </c:pt>
              </c:strCache>
            </c:strRef>
          </c:tx>
          <c:invertIfNegative val="0"/>
          <c:cat>
            <c:strRef>
              <c:f>'GR 64'!$C$72:$E$72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64'!$C$74:$E$74</c:f>
              <c:numCache>
                <c:formatCode>_(* #,##0_);_(* \(#,##0\);_(* "-"??_);_(@_)</c:formatCode>
                <c:ptCount val="3"/>
                <c:pt idx="0">
                  <c:v>1762841.7178557408</c:v>
                </c:pt>
                <c:pt idx="1">
                  <c:v>188604.9027776322</c:v>
                </c:pt>
                <c:pt idx="2">
                  <c:v>326331.003247733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1B6-427B-B0CF-D11EDD990678}"/>
            </c:ext>
          </c:extLst>
        </c:ser>
        <c:ser>
          <c:idx val="2"/>
          <c:order val="2"/>
          <c:tx>
            <c:strRef>
              <c:f>'GR 64'!$B$75</c:f>
              <c:strCache>
                <c:ptCount val="1"/>
                <c:pt idx="0">
                  <c:v>REGIÓN ORIENTAL</c:v>
                </c:pt>
              </c:strCache>
            </c:strRef>
          </c:tx>
          <c:invertIfNegative val="0"/>
          <c:cat>
            <c:strRef>
              <c:f>'GR 64'!$C$72:$E$72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64'!$C$75:$E$75</c:f>
              <c:numCache>
                <c:formatCode>_(* #,##0_);_(* \(#,##0\);_(* "-"??_);_(@_)</c:formatCode>
                <c:ptCount val="3"/>
                <c:pt idx="0">
                  <c:v>378003.87983603863</c:v>
                </c:pt>
                <c:pt idx="1">
                  <c:v>44539.188312362603</c:v>
                </c:pt>
                <c:pt idx="2">
                  <c:v>35335.370850329906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1B6-427B-B0CF-D11EDD990678}"/>
            </c:ext>
          </c:extLst>
        </c:ser>
        <c:ser>
          <c:idx val="3"/>
          <c:order val="3"/>
          <c:tx>
            <c:strRef>
              <c:f>'GR 64'!$B$76</c:f>
              <c:strCache>
                <c:ptCount val="1"/>
                <c:pt idx="0">
                  <c:v>ZONAS NO DELIMITADAS</c:v>
                </c:pt>
              </c:strCache>
            </c:strRef>
          </c:tx>
          <c:invertIfNegative val="0"/>
          <c:cat>
            <c:strRef>
              <c:f>'GR 64'!$C$72:$E$72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64'!$C$76:$E$76</c:f>
              <c:numCache>
                <c:formatCode>_(* #,##0_);_(* \(#,##0\);_(* "-"??_);_(@_)</c:formatCode>
                <c:ptCount val="3"/>
                <c:pt idx="0">
                  <c:v>860.67859514431768</c:v>
                </c:pt>
                <c:pt idx="1">
                  <c:v>23.573283034215756</c:v>
                </c:pt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1B6-427B-B0CF-D11EDD9906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0"/>
        <c:gapDepth val="190"/>
        <c:shape val="box"/>
        <c:axId val="149021824"/>
        <c:axId val="149023360"/>
        <c:axId val="0"/>
      </c:bar3DChart>
      <c:catAx>
        <c:axId val="149021824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one"/>
        <c:crossAx val="149023360"/>
        <c:crosses val="autoZero"/>
        <c:auto val="1"/>
        <c:lblAlgn val="ctr"/>
        <c:lblOffset val="100"/>
        <c:noMultiLvlLbl val="0"/>
      </c:catAx>
      <c:valAx>
        <c:axId val="149023360"/>
        <c:scaling>
          <c:orientation val="minMax"/>
        </c:scaling>
        <c:delete val="0"/>
        <c:axPos val="l"/>
        <c:numFmt formatCode="#,##0" sourceLinked="0"/>
        <c:majorTickMark val="none"/>
        <c:minorTickMark val="none"/>
        <c:tickLblPos val="nextTo"/>
        <c:crossAx val="149021824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>
                <a:latin typeface="Arial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noFill/>
    <a:ln>
      <a:noFill/>
    </a:ln>
  </c:spPr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C" sz="1050">
                <a:latin typeface="Arial" pitchFamily="34" charset="0"/>
                <a:cs typeface="Arial" pitchFamily="34" charset="0"/>
              </a:rPr>
              <a:t>AVES DE PLANTELES AVÍCOLAS</a:t>
            </a:r>
          </a:p>
          <a:p>
            <a:pPr>
              <a:defRPr/>
            </a:pPr>
            <a:r>
              <a:rPr lang="es-EC" sz="1000" b="0">
                <a:latin typeface="Arial" pitchFamily="34" charset="0"/>
                <a:cs typeface="Arial" pitchFamily="34" charset="0"/>
              </a:rPr>
              <a:t>DESTINO</a:t>
            </a:r>
            <a:r>
              <a:rPr lang="es-EC" sz="1000" b="0" baseline="0">
                <a:latin typeface="Arial" pitchFamily="34" charset="0"/>
                <a:cs typeface="Arial" pitchFamily="34" charset="0"/>
              </a:rPr>
              <a:t> DE LA </a:t>
            </a:r>
            <a:r>
              <a:rPr lang="es-EC" sz="1000" b="0">
                <a:latin typeface="Arial" pitchFamily="34" charset="0"/>
                <a:cs typeface="Arial" pitchFamily="34" charset="0"/>
              </a:rPr>
              <a:t>PRODUCCIÓN DE HUEVOS DE GALLINA </a:t>
            </a:r>
            <a:endParaRPr lang="es-EC"/>
          </a:p>
        </c:rich>
      </c:tx>
      <c:layout>
        <c:manualLayout>
          <c:xMode val="edge"/>
          <c:yMode val="edge"/>
          <c:x val="0.21203163890078308"/>
          <c:y val="0"/>
        </c:manualLayout>
      </c:layout>
      <c:overlay val="0"/>
    </c:title>
    <c:autoTitleDeleted val="0"/>
    <c:view3D>
      <c:rotX val="0"/>
      <c:rotY val="0"/>
      <c:rAngAx val="0"/>
      <c:perspective val="6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3454427785567899"/>
          <c:y val="0.21061116752436698"/>
          <c:w val="0.84134613310322515"/>
          <c:h val="0.53229685311352193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64'!$B$73</c:f>
              <c:strCache>
                <c:ptCount val="1"/>
                <c:pt idx="0">
                  <c:v>REGIÓN SIERRA</c:v>
                </c:pt>
              </c:strCache>
            </c:strRef>
          </c:tx>
          <c:invertIfNegative val="0"/>
          <c:cat>
            <c:strRef>
              <c:f>'GR 64'!$F$72:$H$72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64'!$F$73:$H$73</c:f>
              <c:numCache>
                <c:formatCode>_(* #,##0_);_(* \(#,##0\);_(* "-"??_);_(@_)</c:formatCode>
                <c:ptCount val="3"/>
                <c:pt idx="0">
                  <c:v>20959.711039842092</c:v>
                </c:pt>
                <c:pt idx="1">
                  <c:v>44788755.547757849</c:v>
                </c:pt>
                <c:pt idx="2">
                  <c:v>2727980.1468390292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C50-451C-86E1-DC6C480A134C}"/>
            </c:ext>
          </c:extLst>
        </c:ser>
        <c:ser>
          <c:idx val="1"/>
          <c:order val="1"/>
          <c:tx>
            <c:strRef>
              <c:f>'GR 64'!$B$74</c:f>
              <c:strCache>
                <c:ptCount val="1"/>
                <c:pt idx="0">
                  <c:v>REGIÓN COSTA</c:v>
                </c:pt>
              </c:strCache>
            </c:strRef>
          </c:tx>
          <c:invertIfNegative val="0"/>
          <c:cat>
            <c:strRef>
              <c:f>'GR 64'!$F$72:$H$72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64'!$F$74:$H$74</c:f>
              <c:numCache>
                <c:formatCode>_(* #,##0_);_(* \(#,##0\);_(* "-"??_);_(@_)</c:formatCode>
                <c:ptCount val="3"/>
                <c:pt idx="0">
                  <c:v>1704.9999999999998</c:v>
                </c:pt>
                <c:pt idx="1">
                  <c:v>3647900</c:v>
                </c:pt>
                <c:pt idx="2">
                  <c:v>2314336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C50-451C-86E1-DC6C480A134C}"/>
            </c:ext>
          </c:extLst>
        </c:ser>
        <c:ser>
          <c:idx val="2"/>
          <c:order val="2"/>
          <c:tx>
            <c:strRef>
              <c:f>'GR 64'!$B$75</c:f>
              <c:strCache>
                <c:ptCount val="1"/>
                <c:pt idx="0">
                  <c:v>REGIÓN ORIENTAL</c:v>
                </c:pt>
              </c:strCache>
            </c:strRef>
          </c:tx>
          <c:invertIfNegative val="0"/>
          <c:cat>
            <c:strRef>
              <c:f>'GR 64'!$F$72:$H$72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64'!$F$75:$H$75</c:f>
              <c:numCache>
                <c:formatCode>_(* #,##0_);_(* \(#,##0\);_(* "-"??_);_(@_)</c:formatCode>
                <c:ptCount val="3"/>
                <c:pt idx="0">
                  <c:v>110</c:v>
                </c:pt>
                <c:pt idx="1">
                  <c:v>49090</c:v>
                </c:pt>
                <c:pt idx="2">
                  <c:v>168415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C50-451C-86E1-DC6C480A134C}"/>
            </c:ext>
          </c:extLst>
        </c:ser>
        <c:ser>
          <c:idx val="3"/>
          <c:order val="3"/>
          <c:tx>
            <c:strRef>
              <c:f>'GR 64'!$B$76</c:f>
              <c:strCache>
                <c:ptCount val="1"/>
                <c:pt idx="0">
                  <c:v>ZONAS NO DELIMITADAS</c:v>
                </c:pt>
              </c:strCache>
            </c:strRef>
          </c:tx>
          <c:invertIfNegative val="0"/>
          <c:cat>
            <c:strRef>
              <c:f>'GR 64'!$F$72:$H$72</c:f>
              <c:strCache>
                <c:ptCount val="3"/>
                <c:pt idx="0">
                  <c:v>Autoconsumo</c:v>
                </c:pt>
                <c:pt idx="1">
                  <c:v>Ventas</c:v>
                </c:pt>
                <c:pt idx="2">
                  <c:v>Otros</c:v>
                </c:pt>
              </c:strCache>
            </c:strRef>
          </c:cat>
          <c:val>
            <c:numRef>
              <c:f>'GR 64'!$F$76:$H$76</c:f>
              <c:numCache>
                <c:formatCode>_(* #,##0_);_(* \(#,##0\);_(* "-"??_);_(@_)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3-1C50-451C-86E1-DC6C480A13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0"/>
        <c:gapDepth val="180"/>
        <c:shape val="box"/>
        <c:axId val="149068032"/>
        <c:axId val="149082112"/>
        <c:axId val="0"/>
      </c:bar3DChart>
      <c:catAx>
        <c:axId val="149068032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one"/>
        <c:crossAx val="149082112"/>
        <c:crosses val="autoZero"/>
        <c:auto val="1"/>
        <c:lblAlgn val="ctr"/>
        <c:lblOffset val="100"/>
        <c:noMultiLvlLbl val="0"/>
      </c:catAx>
      <c:valAx>
        <c:axId val="149082112"/>
        <c:scaling>
          <c:orientation val="minMax"/>
        </c:scaling>
        <c:delete val="0"/>
        <c:axPos val="l"/>
        <c:numFmt formatCode="#,##0" sourceLinked="0"/>
        <c:majorTickMark val="none"/>
        <c:minorTickMark val="none"/>
        <c:tickLblPos val="nextTo"/>
        <c:crossAx val="149068032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>
                <a:latin typeface="Arial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noFill/>
    <a:ln>
      <a:noFill/>
    </a:ln>
  </c:spPr>
  <c:printSettings>
    <c:headerFooter/>
    <c:pageMargins b="0.75000000000000377" l="0.70000000000000062" r="0.70000000000000062" t="0.75000000000000377" header="0.30000000000000032" footer="0.30000000000000032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26"/>
    </mc:Choice>
    <mc:Fallback>
      <c:style val="26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C" sz="1100">
                <a:latin typeface="Arial" pitchFamily="34" charset="0"/>
                <a:cs typeface="Arial" pitchFamily="34" charset="0"/>
              </a:rPr>
              <a:t>EMPLEO</a:t>
            </a:r>
          </a:p>
          <a:p>
            <a:pPr>
              <a:defRPr/>
            </a:pPr>
            <a:r>
              <a:rPr lang="es-EC" sz="1000" b="0">
                <a:latin typeface="Arial" pitchFamily="34" charset="0"/>
                <a:cs typeface="Arial" pitchFamily="34" charset="0"/>
              </a:rPr>
              <a:t> NÚMERO DE TRABAJADORES POR REMUNERACIÓN, CONDICIÓN DE TRABAJO Y PORCENTAJE, SEGÚN REGIÓN</a:t>
            </a:r>
          </a:p>
        </c:rich>
      </c:tx>
      <c:layout>
        <c:manualLayout>
          <c:xMode val="edge"/>
          <c:yMode val="edge"/>
          <c:x val="0.12347239780868099"/>
          <c:y val="1.6666421761784053E-3"/>
        </c:manualLayout>
      </c:layout>
      <c:overlay val="0"/>
    </c:title>
    <c:autoTitleDeleted val="0"/>
    <c:view3D>
      <c:rotX val="15"/>
      <c:hPercent val="59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8670880741677202"/>
          <c:y val="0.17871953985197012"/>
          <c:w val="0.71329115801556764"/>
          <c:h val="0.57769704219129836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'GR 65'!$E$56:$E$57</c:f>
              <c:strCache>
                <c:ptCount val="2"/>
                <c:pt idx="0">
                  <c:v>SIN REMUNERACIÓN</c:v>
                </c:pt>
                <c:pt idx="1">
                  <c:v>PERSONA PRODUCTORA Y/O FAMILIARES</c:v>
                </c:pt>
              </c:strCache>
            </c:strRef>
          </c:tx>
          <c:invertIfNegative val="0"/>
          <c:cat>
            <c:strRef>
              <c:f>'GR 65'!$D$58:$D$61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65'!$E$58:$E$61</c:f>
              <c:numCache>
                <c:formatCode>_(* #,##0_);_(* \(#,##0\);_(* "-"??_);_(@_)</c:formatCode>
                <c:ptCount val="4"/>
                <c:pt idx="0">
                  <c:v>807545.49164791522</c:v>
                </c:pt>
                <c:pt idx="1">
                  <c:v>515010.0462152338</c:v>
                </c:pt>
                <c:pt idx="2">
                  <c:v>94825.534082728278</c:v>
                </c:pt>
                <c:pt idx="3">
                  <c:v>1477.3484731240064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BB3-4CD2-8337-EABF52DF2FBA}"/>
            </c:ext>
          </c:extLst>
        </c:ser>
        <c:ser>
          <c:idx val="1"/>
          <c:order val="1"/>
          <c:tx>
            <c:strRef>
              <c:f>'GR 65'!$F$56:$F$57</c:f>
              <c:strCache>
                <c:ptCount val="2"/>
                <c:pt idx="0">
                  <c:v>TRABAJADORES REMUNERADOS</c:v>
                </c:pt>
                <c:pt idx="1">
                  <c:v>PERMANENTES</c:v>
                </c:pt>
              </c:strCache>
            </c:strRef>
          </c:tx>
          <c:invertIfNegative val="0"/>
          <c:cat>
            <c:strRef>
              <c:f>'GR 65'!$D$58:$D$61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65'!$F$58:$F$61</c:f>
              <c:numCache>
                <c:formatCode>_(* #,##0_);_(* \(#,##0\);_(* "-"??_);_(@_)</c:formatCode>
                <c:ptCount val="4"/>
                <c:pt idx="0">
                  <c:v>114693.1128402076</c:v>
                </c:pt>
                <c:pt idx="1">
                  <c:v>124897.38333982986</c:v>
                </c:pt>
                <c:pt idx="2">
                  <c:v>7693.2080566873619</c:v>
                </c:pt>
                <c:pt idx="3">
                  <c:v>733.60329637991697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BB3-4CD2-8337-EABF52DF2FBA}"/>
            </c:ext>
          </c:extLst>
        </c:ser>
        <c:ser>
          <c:idx val="2"/>
          <c:order val="2"/>
          <c:tx>
            <c:strRef>
              <c:f>'GR 65'!$G$56:$G$57</c:f>
              <c:strCache>
                <c:ptCount val="2"/>
                <c:pt idx="0">
                  <c:v>TRABAJADORES REMUNERADOS</c:v>
                </c:pt>
                <c:pt idx="1">
                  <c:v>OCASIONALES</c:v>
                </c:pt>
              </c:strCache>
            </c:strRef>
          </c:tx>
          <c:invertIfNegative val="0"/>
          <c:cat>
            <c:strRef>
              <c:f>'GR 65'!$D$58:$D$61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65'!$G$58:$G$61</c:f>
              <c:numCache>
                <c:formatCode>_(* #,##0_);_(* \(#,##0\);_(* "-"??_);_(@_)</c:formatCode>
                <c:ptCount val="4"/>
                <c:pt idx="0">
                  <c:v>77098.976040660331</c:v>
                </c:pt>
                <c:pt idx="1">
                  <c:v>146634.79556794785</c:v>
                </c:pt>
                <c:pt idx="2">
                  <c:v>6107.6371094919832</c:v>
                </c:pt>
                <c:pt idx="3">
                  <c:v>416.4864629190883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BB3-4CD2-8337-EABF52DF2F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0"/>
        <c:gapDepth val="140"/>
        <c:shape val="box"/>
        <c:axId val="149831040"/>
        <c:axId val="149853312"/>
        <c:axId val="0"/>
      </c:bar3DChart>
      <c:catAx>
        <c:axId val="1498310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txPr>
          <a:bodyPr rot="0" vert="horz"/>
          <a:lstStyle/>
          <a:p>
            <a:pPr>
              <a:defRPr/>
            </a:pPr>
            <a:endParaRPr lang="en-US"/>
          </a:p>
        </c:txPr>
        <c:crossAx val="149853312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49853312"/>
        <c:scaling>
          <c:orientation val="minMax"/>
        </c:scaling>
        <c:delete val="0"/>
        <c:axPos val="l"/>
        <c:numFmt formatCode="#,##0" sourceLinked="0"/>
        <c:majorTickMark val="out"/>
        <c:minorTickMark val="none"/>
        <c:tickLblPos val="nextTo"/>
        <c:txPr>
          <a:bodyPr rot="0" vert="horz"/>
          <a:lstStyle/>
          <a:p>
            <a:pPr>
              <a:defRPr/>
            </a:pPr>
            <a:endParaRPr lang="en-US"/>
          </a:p>
        </c:txPr>
        <c:crossAx val="149831040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>
                <a:latin typeface="Arial" pitchFamily="34" charset="0"/>
                <a:cs typeface="Arial" pitchFamily="34" charset="0"/>
              </a:defRPr>
            </a:pPr>
            <a:endParaRPr lang="en-US"/>
          </a:p>
        </c:txPr>
      </c:dTable>
    </c:plotArea>
    <c:plotVisOnly val="1"/>
    <c:dispBlanksAs val="gap"/>
    <c:showDLblsOverMax val="0"/>
  </c:chart>
  <c:spPr>
    <a:noFill/>
    <a:ln>
      <a:noFill/>
    </a:ln>
  </c:spPr>
  <c:printSettings>
    <c:headerFooter alignWithMargins="0"/>
    <c:pageMargins b="1" l="0.75000000000000921" r="0.75000000000000921" t="1" header="0" footer="0"/>
    <c:pageSetup paperSize="9" orientation="landscape"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C" sz="1100">
                <a:latin typeface="Arial" pitchFamily="34" charset="0"/>
                <a:cs typeface="Arial" pitchFamily="34" charset="0"/>
              </a:rPr>
              <a:t>PORCENTAJE POR REGIÓN</a:t>
            </a:r>
          </a:p>
        </c:rich>
      </c:tx>
      <c:layout>
        <c:manualLayout>
          <c:xMode val="edge"/>
          <c:yMode val="edge"/>
          <c:x val="0.38653628450647592"/>
          <c:y val="5.6442406432301424E-2"/>
        </c:manualLayout>
      </c:layout>
      <c:overlay val="0"/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6919234033481348"/>
          <c:y val="0.44984016200922344"/>
          <c:w val="0.56818245446591908"/>
          <c:h val="0.50876150888014759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23310145737111893"/>
                  <c:y val="-0.1056314065149478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C82D-4A9C-8832-4204248A5597}"/>
                </c:ext>
              </c:extLst>
            </c:dLbl>
            <c:dLbl>
              <c:idx val="1"/>
              <c:layout>
                <c:manualLayout>
                  <c:x val="0.22273011850838384"/>
                  <c:y val="-0.1246745428699438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82D-4A9C-8832-4204248A5597}"/>
                </c:ext>
              </c:extLst>
            </c:dLbl>
            <c:dLbl>
              <c:idx val="2"/>
              <c:layout>
                <c:manualLayout>
                  <c:x val="-2.203308677324466E-2"/>
                  <c:y val="-2.03455869693651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C82D-4A9C-8832-4204248A5597}"/>
                </c:ext>
              </c:extLst>
            </c:dLbl>
            <c:dLbl>
              <c:idx val="3"/>
              <c:layout>
                <c:manualLayout>
                  <c:x val="5.8665394098465037E-2"/>
                  <c:y val="-4.807475294530263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82D-4A9C-8832-4204248A5597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65'!$D$63:$D$66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65'!$E$63:$E$66</c:f>
              <c:numCache>
                <c:formatCode>_(* #,##0_);_(* \(#,##0\);_(* "-"??_);_(@_)</c:formatCode>
                <c:ptCount val="4"/>
                <c:pt idx="0">
                  <c:v>999337.5805287878</c:v>
                </c:pt>
                <c:pt idx="1">
                  <c:v>786542.22512301046</c:v>
                </c:pt>
                <c:pt idx="2">
                  <c:v>108626.37924890767</c:v>
                </c:pt>
                <c:pt idx="3">
                  <c:v>2627.4382324230087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82D-4A9C-8832-4204248A559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 alignWithMargins="0"/>
    <c:pageMargins b="1" l="0.75000000000000921" r="0.75000000000000921" t="1" header="0" footer="0"/>
    <c:pageSetup paperSize="9" orientation="landscape"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/>
            </a:pPr>
            <a:r>
              <a:rPr lang="es-EC" sz="1000"/>
              <a:t>SUPERFICIE PLANTADA</a:t>
            </a:r>
          </a:p>
        </c:rich>
      </c:tx>
      <c:layout>
        <c:manualLayout>
          <c:xMode val="edge"/>
          <c:yMode val="edge"/>
          <c:x val="0.32669489816904412"/>
          <c:y val="2.9944033591301999E-2"/>
        </c:manualLayout>
      </c:layout>
      <c:overlay val="0"/>
      <c:spPr>
        <a:ln>
          <a:noFill/>
        </a:ln>
      </c:spPr>
    </c:title>
    <c:autoTitleDeleted val="0"/>
    <c:view3D>
      <c:rotX val="2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8607281679589471"/>
          <c:y val="0.44537403548167198"/>
          <c:w val="0.71721143626901973"/>
          <c:h val="0.43810642210243533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0.18606357178573091"/>
                  <c:y val="7.393678721045049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B1DB-4F19-AB3F-94979A350A3B}"/>
                </c:ext>
              </c:extLst>
            </c:dLbl>
            <c:dLbl>
              <c:idx val="1"/>
              <c:layout>
                <c:manualLayout>
                  <c:x val="0.16370171648515006"/>
                  <c:y val="-0.2218675709891217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1DB-4F19-AB3F-94979A350A3B}"/>
                </c:ext>
              </c:extLst>
            </c:dLbl>
            <c:dLbl>
              <c:idx val="2"/>
              <c:layout>
                <c:manualLayout>
                  <c:x val="-1.1950961279573747E-2"/>
                  <c:y val="-3.929899657358286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B1DB-4F19-AB3F-94979A350A3B}"/>
                </c:ext>
              </c:extLst>
            </c:dLbl>
            <c:dLbl>
              <c:idx val="3"/>
              <c:layout>
                <c:manualLayout>
                  <c:x val="7.9296650418697934E-2"/>
                  <c:y val="-3.847972229277794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1DB-4F19-AB3F-94979A350A3B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66'!$B$43:$B$46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66'!$C$43:$C$46</c:f>
              <c:numCache>
                <c:formatCode>_(* #,##0_);_(* \(#,##0\);_(* "-"??_);_(@_)</c:formatCode>
                <c:ptCount val="4"/>
                <c:pt idx="0">
                  <c:v>646495.87540455605</c:v>
                </c:pt>
                <c:pt idx="1">
                  <c:v>1312020.1436018068</c:v>
                </c:pt>
                <c:pt idx="2">
                  <c:v>371641.89195713442</c:v>
                </c:pt>
                <c:pt idx="3">
                  <c:v>2115.4856960310594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1DB-4F19-AB3F-94979A350A3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eparator> </c:separator>
          <c:showLeaderLines val="1"/>
        </c:dLbls>
      </c:pie3DChart>
    </c:plotArea>
    <c:plotVisOnly val="1"/>
    <c:dispBlanksAs val="zero"/>
    <c:showDLblsOverMax val="0"/>
  </c:chart>
  <c:spPr>
    <a:ln>
      <a:noFill/>
    </a:ln>
  </c:spPr>
  <c:printSettings>
    <c:headerFooter alignWithMargins="0"/>
    <c:pageMargins b="1" l="0.7500000000000101" r="0.7500000000000101" t="1" header="0" footer="0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3574661073167821E-2"/>
          <c:y val="3.5294114674797712E-2"/>
          <c:w val="0.97285067785366464"/>
          <c:h val="0.65022471260058001"/>
        </c:manualLayout>
      </c:layout>
      <c:bar3DChart>
        <c:barDir val="col"/>
        <c:grouping val="clustered"/>
        <c:varyColors val="0"/>
        <c:ser>
          <c:idx val="0"/>
          <c:order val="0"/>
          <c:spPr>
            <a:solidFill>
              <a:schemeClr val="accent6">
                <a:lumMod val="75000"/>
              </a:schemeClr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0-F34E-4E5D-A8CC-49C30794DDCD}"/>
              </c:ext>
            </c:extLst>
          </c:dPt>
          <c:dPt>
            <c:idx val="1"/>
            <c:invertIfNegative val="0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1-F34E-4E5D-A8CC-49C30794DDCD}"/>
              </c:ext>
            </c:extLst>
          </c:dPt>
          <c:dPt>
            <c:idx val="2"/>
            <c:invertIfNegative val="0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2-F34E-4E5D-A8CC-49C30794DDCD}"/>
              </c:ext>
            </c:extLst>
          </c:dPt>
          <c:dPt>
            <c:idx val="3"/>
            <c:invertIfNegative val="0"/>
            <c:bubble3D val="0"/>
            <c:spPr>
              <a:solidFill>
                <a:srgbClr val="DA1F28"/>
              </a:solidFill>
            </c:spPr>
            <c:extLst>
              <c:ext xmlns:c16="http://schemas.microsoft.com/office/drawing/2014/chart" uri="{C3380CC4-5D6E-409C-BE32-E72D297353CC}">
                <c16:uniqueId val="{00000003-F34E-4E5D-A8CC-49C30794DDCD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4-F34E-4E5D-A8CC-49C30794DDCD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5-F34E-4E5D-A8CC-49C30794DDCD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6-F34E-4E5D-A8CC-49C30794DDCD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7-F34E-4E5D-A8CC-49C30794DDCD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8-F34E-4E5D-A8CC-49C30794DDCD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</c:spPr>
            <c:extLst>
              <c:ext xmlns:c16="http://schemas.microsoft.com/office/drawing/2014/chart" uri="{C3380CC4-5D6E-409C-BE32-E72D297353CC}">
                <c16:uniqueId val="{00000009-F34E-4E5D-A8CC-49C30794DDCD}"/>
              </c:ext>
            </c:extLst>
          </c:dPt>
          <c:dLbls>
            <c:dLbl>
              <c:idx val="0"/>
              <c:layout>
                <c:manualLayout>
                  <c:x val="7.4142724745134541E-3"/>
                  <c:y val="-2.886156649371611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F34E-4E5D-A8CC-49C30794DDCD}"/>
                </c:ext>
              </c:extLst>
            </c:dLbl>
            <c:dLbl>
              <c:idx val="1"/>
              <c:layout>
                <c:manualLayout>
                  <c:x val="1.1121408711770191E-2"/>
                  <c:y val="-2.244788505066815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34E-4E5D-A8CC-49C30794DDCD}"/>
                </c:ext>
              </c:extLst>
            </c:dLbl>
            <c:dLbl>
              <c:idx val="2"/>
              <c:layout>
                <c:manualLayout>
                  <c:x val="7.4142724745134446E-3"/>
                  <c:y val="-3.527524793676417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34E-4E5D-A8CC-49C30794DDCD}"/>
                </c:ext>
              </c:extLst>
            </c:dLbl>
            <c:dLbl>
              <c:idx val="3"/>
              <c:layout>
                <c:manualLayout>
                  <c:x val="1.3592832869941304E-2"/>
                  <c:y val="-2.886156649371611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34E-4E5D-A8CC-49C30794DDCD}"/>
                </c:ext>
              </c:extLst>
            </c:dLbl>
            <c:dLbl>
              <c:idx val="4"/>
              <c:layout>
                <c:manualLayout>
                  <c:x val="1.2357120790855738E-2"/>
                  <c:y val="-1.924104432914413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F34E-4E5D-A8CC-49C30794DDCD}"/>
                </c:ext>
              </c:extLst>
            </c:dLbl>
            <c:dLbl>
              <c:idx val="5"/>
              <c:layout>
                <c:manualLayout>
                  <c:x val="7.4142724745134446E-3"/>
                  <c:y val="-1.603420360762006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F34E-4E5D-A8CC-49C30794DDCD}"/>
                </c:ext>
              </c:extLst>
            </c:dLbl>
            <c:dLbl>
              <c:idx val="6"/>
              <c:layout>
                <c:manualLayout>
                  <c:x val="8.649984553599022E-3"/>
                  <c:y val="-1.603420360762006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F34E-4E5D-A8CC-49C30794DDCD}"/>
                </c:ext>
              </c:extLst>
            </c:dLbl>
            <c:dLbl>
              <c:idx val="7"/>
              <c:layout>
                <c:manualLayout>
                  <c:x val="7.4142724745135348E-3"/>
                  <c:y val="-3.206840721524013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F34E-4E5D-A8CC-49C30794DDCD}"/>
                </c:ext>
              </c:extLst>
            </c:dLbl>
            <c:dLbl>
              <c:idx val="8"/>
              <c:layout>
                <c:manualLayout>
                  <c:x val="7.4142724745134446E-3"/>
                  <c:y val="-3.206840721524013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F34E-4E5D-A8CC-49C30794DDCD}"/>
                </c:ext>
              </c:extLst>
            </c:dLbl>
            <c:dLbl>
              <c:idx val="9"/>
              <c:layout>
                <c:manualLayout>
                  <c:x val="9.8856966326845985E-3"/>
                  <c:y val="-2.886156649371611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F34E-4E5D-A8CC-49C30794DDCD}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multiLvlStrRef>
              <c:f>'GR 11'!$A$40:$B$49</c:f>
              <c:multiLvlStrCache>
                <c:ptCount val="10"/>
                <c:lvl>
                  <c:pt idx="0">
                    <c:v>Gallos y gallinas</c:v>
                  </c:pt>
                  <c:pt idx="1">
                    <c:v>Pollitos, Pollitas, Pollos, Pollas</c:v>
                  </c:pt>
                  <c:pt idx="2">
                    <c:v>Patos</c:v>
                  </c:pt>
                  <c:pt idx="3">
                    <c:v>Pavos</c:v>
                  </c:pt>
                  <c:pt idx="4">
                    <c:v>Gallinas Ponedoras</c:v>
                  </c:pt>
                  <c:pt idx="5">
                    <c:v>Gallinas Reproductoras</c:v>
                  </c:pt>
                  <c:pt idx="6">
                    <c:v>Pollitos, Pollitas, Pollos, Pollas</c:v>
                  </c:pt>
                  <c:pt idx="7">
                    <c:v>Avestruces</c:v>
                  </c:pt>
                  <c:pt idx="8">
                    <c:v>Pavos</c:v>
                  </c:pt>
                  <c:pt idx="9">
                    <c:v>Codornices</c:v>
                  </c:pt>
                </c:lvl>
                <c:lvl>
                  <c:pt idx="0">
                    <c:v>AVES CRIADAS EN CAMPO</c:v>
                  </c:pt>
                  <c:pt idx="4">
                    <c:v>AVES CRIADAS EN PLANTELES AVÍCOLAS</c:v>
                  </c:pt>
                </c:lvl>
              </c:multiLvlStrCache>
            </c:multiLvlStrRef>
          </c:cat>
          <c:val>
            <c:numRef>
              <c:f>'GR 11'!$C$40:$C$49</c:f>
              <c:numCache>
                <c:formatCode>_(* #,##0_);_(* \(#,##0\);_(* "-"??_);_(@_)</c:formatCode>
                <c:ptCount val="10"/>
                <c:pt idx="0">
                  <c:v>3478580.521253604</c:v>
                </c:pt>
                <c:pt idx="1">
                  <c:v>3722413.6463770145</c:v>
                </c:pt>
                <c:pt idx="2">
                  <c:v>524518.27471990092</c:v>
                </c:pt>
                <c:pt idx="3">
                  <c:v>51485.582798834228</c:v>
                </c:pt>
                <c:pt idx="4">
                  <c:v>9344354.6559360567</c:v>
                </c:pt>
                <c:pt idx="5">
                  <c:v>1483924.9999999998</c:v>
                </c:pt>
                <c:pt idx="6">
                  <c:v>31241373.369466096</c:v>
                </c:pt>
                <c:pt idx="7">
                  <c:v>250</c:v>
                </c:pt>
                <c:pt idx="8">
                  <c:v>229360.00000000003</c:v>
                </c:pt>
                <c:pt idx="9">
                  <c:v>115716.57955163557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F34E-4E5D-A8CC-49C30794DD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9113216"/>
        <c:axId val="139114752"/>
        <c:axId val="0"/>
      </c:bar3DChart>
      <c:catAx>
        <c:axId val="139113216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txPr>
          <a:bodyPr/>
          <a:lstStyle/>
          <a:p>
            <a:pPr>
              <a:defRPr b="0"/>
            </a:pPr>
            <a:endParaRPr lang="en-US"/>
          </a:p>
        </c:txPr>
        <c:crossAx val="139114752"/>
        <c:crosses val="autoZero"/>
        <c:auto val="1"/>
        <c:lblAlgn val="ctr"/>
        <c:lblOffset val="100"/>
        <c:noMultiLvlLbl val="0"/>
      </c:catAx>
      <c:valAx>
        <c:axId val="139114752"/>
        <c:scaling>
          <c:orientation val="minMax"/>
        </c:scaling>
        <c:delete val="1"/>
        <c:axPos val="l"/>
        <c:numFmt formatCode="_(* #,##0_);_(* \(#,##0\);_(* &quot;-&quot;??_);_(@_)" sourceLinked="1"/>
        <c:majorTickMark val="out"/>
        <c:minorTickMark val="none"/>
        <c:tickLblPos val="none"/>
        <c:crossAx val="13911321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000000000001099" l="0.70000000000000062" r="0.70000000000000062" t="0.75000000000001099" header="0.30000000000000032" footer="0.30000000000000032"/>
    <c:pageSetup paperSize="9" orientation="landscape" horizontalDpi="300" verticalDpi="300"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7.8205920121589195E-2"/>
          <c:y val="0.1711958011050432"/>
          <c:w val="0.66153868789412162"/>
          <c:h val="0.64215165100694704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-2.0139408850855862E-2"/>
                  <c:y val="-0.2761749056668484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194-4052-AC4F-0B4C024B8511}"/>
                </c:ext>
              </c:extLst>
            </c:dLbl>
            <c:dLbl>
              <c:idx val="1"/>
              <c:layout>
                <c:manualLayout>
                  <c:x val="7.1601193410935404E-2"/>
                  <c:y val="-6.225427147371250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194-4052-AC4F-0B4C024B8511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194-4052-AC4F-0B4C024B8511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6194-4052-AC4F-0B4C024B8511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12'!$C$36:$C$39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12'!$D$36:$D$39</c:f>
              <c:numCache>
                <c:formatCode>_(* #,##0_);_(* \(#,##0\);_(* "-"??_);_(@_)</c:formatCode>
                <c:ptCount val="4"/>
                <c:pt idx="0">
                  <c:v>5507.3331194714383</c:v>
                </c:pt>
                <c:pt idx="1">
                  <c:v>71.413974177726573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194-4052-AC4F-0B4C024B851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1033" l="0.70000000000000062" r="0.70000000000000062" t="0.75000000000001033" header="0.30000000000000032" footer="0.30000000000000032"/>
    <c:pageSetup orientation="portrait"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6.805744520791436E-2"/>
          <c:y val="0.34538569969764427"/>
          <c:w val="0.66153868789412162"/>
          <c:h val="0.64215165100694704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9.1493151839067699E-2"/>
                  <c:y val="-3.601933332064745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0ED-4FAE-AEC2-ACE28C3D0A1D}"/>
                </c:ext>
              </c:extLst>
            </c:dLbl>
            <c:dLbl>
              <c:idx val="1"/>
              <c:layout>
                <c:manualLayout>
                  <c:x val="0.14264019150416812"/>
                  <c:y val="-0.2318846181752164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A0ED-4FAE-AEC2-ACE28C3D0A1D}"/>
                </c:ext>
              </c:extLst>
            </c:dLbl>
            <c:dLbl>
              <c:idx val="2"/>
              <c:layout>
                <c:manualLayout>
                  <c:x val="-0.14553419007097451"/>
                  <c:y val="-4.234183308033798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0ED-4FAE-AEC2-ACE28C3D0A1D}"/>
                </c:ext>
              </c:extLst>
            </c:dLbl>
            <c:dLbl>
              <c:idx val="3"/>
              <c:layout>
                <c:manualLayout>
                  <c:x val="4.0731485372313553E-2"/>
                  <c:y val="-5.307739299383683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0ED-4FAE-AEC2-ACE28C3D0A1D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13'!$C$32:$C$35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13'!$D$32:$D$35</c:f>
              <c:numCache>
                <c:formatCode>_(* #,##0_);_(* \(#,##0\);_(* "-"??_);_(@_)</c:formatCode>
                <c:ptCount val="4"/>
                <c:pt idx="0">
                  <c:v>19498.641735787991</c:v>
                </c:pt>
                <c:pt idx="1">
                  <c:v>164048.59943447888</c:v>
                </c:pt>
                <c:pt idx="2">
                  <c:v>1058.6453024951009</c:v>
                </c:pt>
                <c:pt idx="3">
                  <c:v>1616.1056281406507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0ED-4FAE-AEC2-ACE28C3D0A1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printSettings>
    <c:headerFooter/>
    <c:pageMargins b="0.75000000000001088" l="0.70000000000000062" r="0.70000000000000062" t="0.75000000000001088" header="0.30000000000000032" footer="0.30000000000000032"/>
    <c:pageSetup orientation="portrait"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/>
            </a:pPr>
            <a:r>
              <a:rPr lang="en-US" sz="1000"/>
              <a:t>SUPERFICIE PLANTADA</a:t>
            </a:r>
          </a:p>
        </c:rich>
      </c:tx>
      <c:layout>
        <c:manualLayout>
          <c:xMode val="edge"/>
          <c:yMode val="edge"/>
          <c:x val="0.26685637396592177"/>
          <c:y val="0"/>
        </c:manualLayout>
      </c:layout>
      <c:overlay val="0"/>
    </c:title>
    <c:autoTitleDeleted val="0"/>
    <c:view3D>
      <c:rotX val="30"/>
      <c:rotY val="0"/>
      <c:rAngAx val="0"/>
      <c:perspective val="5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7.2939632545932123E-2"/>
          <c:y val="0.39057978433810941"/>
          <c:w val="0.64551404915638499"/>
          <c:h val="0.54129478397243658"/>
        </c:manualLayout>
      </c:layout>
      <c:pie3DChart>
        <c:varyColors val="1"/>
        <c:ser>
          <c:idx val="0"/>
          <c:order val="0"/>
          <c:dLbls>
            <c:dLbl>
              <c:idx val="0"/>
              <c:layout>
                <c:manualLayout>
                  <c:x val="7.662167229096363E-2"/>
                  <c:y val="-2.318487278873429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D51-4FC7-B187-B3D4EB8F9D52}"/>
                </c:ext>
              </c:extLst>
            </c:dLbl>
            <c:dLbl>
              <c:idx val="1"/>
              <c:layout>
                <c:manualLayout>
                  <c:x val="8.2708950042878968E-2"/>
                  <c:y val="-0.2324475756319944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D51-4FC7-B187-B3D4EB8F9D52}"/>
                </c:ext>
              </c:extLst>
            </c:dLbl>
            <c:dLbl>
              <c:idx val="2"/>
              <c:layout>
                <c:manualLayout>
                  <c:x val="-6.2264716910387034E-2"/>
                  <c:y val="-6.521180208511087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D51-4FC7-B187-B3D4EB8F9D52}"/>
                </c:ext>
              </c:extLst>
            </c:dLbl>
            <c:dLbl>
              <c:idx val="3"/>
              <c:layout>
                <c:manualLayout>
                  <c:x val="5.2579677540307464E-2"/>
                  <c:y val="-7.394586512599235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D51-4FC7-B187-B3D4EB8F9D52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'GR 14'!$B$36:$B$39</c:f>
              <c:strCache>
                <c:ptCount val="4"/>
                <c:pt idx="0">
                  <c:v>REGIÓN SIERRA</c:v>
                </c:pt>
                <c:pt idx="1">
                  <c:v>REGIÓN COSTA</c:v>
                </c:pt>
                <c:pt idx="2">
                  <c:v>REGIÓN ORIENTAL</c:v>
                </c:pt>
                <c:pt idx="3">
                  <c:v>ZONAS NO DELIMITADAS</c:v>
                </c:pt>
              </c:strCache>
            </c:strRef>
          </c:cat>
          <c:val>
            <c:numRef>
              <c:f>'GR 14'!$C$36:$C$39</c:f>
              <c:numCache>
                <c:formatCode>###0</c:formatCode>
                <c:ptCount val="4"/>
                <c:pt idx="0">
                  <c:v>66920.625047348978</c:v>
                </c:pt>
                <c:pt idx="1">
                  <c:v>445875.73004065256</c:v>
                </c:pt>
                <c:pt idx="2">
                  <c:v>41814.758627253061</c:v>
                </c:pt>
                <c:pt idx="3">
                  <c:v>5005.6025769759926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51-4FC7-B187-B3D4EB8F9D5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plotVisOnly val="1"/>
    <c:dispBlanksAs val="zero"/>
    <c:showDLblsOverMax val="0"/>
  </c:chart>
  <c:spPr>
    <a:noFill/>
    <a:ln>
      <a:noFill/>
    </a:ln>
  </c:spPr>
  <c:printSettings>
    <c:headerFooter alignWithMargins="0"/>
    <c:pageMargins b="1" l="0.75000000000001055" r="0.75000000000001055" t="1" header="0" footer="0"/>
    <c:pageSetup paperSize="9" orientation="landscape" horizontalDpi="1200" verticalDpi="1200"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36.xml"/><Relationship Id="rId1" Type="http://schemas.openxmlformats.org/officeDocument/2006/relationships/image" Target="../media/image31.png"/><Relationship Id="rId4" Type="http://schemas.openxmlformats.org/officeDocument/2006/relationships/image" Target="../media/image3.emf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37.xml"/><Relationship Id="rId1" Type="http://schemas.openxmlformats.org/officeDocument/2006/relationships/image" Target="../media/image32.png"/><Relationship Id="rId4" Type="http://schemas.openxmlformats.org/officeDocument/2006/relationships/image" Target="../media/image3.emf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38.xml"/><Relationship Id="rId1" Type="http://schemas.openxmlformats.org/officeDocument/2006/relationships/image" Target="../media/image33.png"/><Relationship Id="rId4" Type="http://schemas.openxmlformats.org/officeDocument/2006/relationships/image" Target="../media/image3.emf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39.xml"/><Relationship Id="rId1" Type="http://schemas.openxmlformats.org/officeDocument/2006/relationships/image" Target="../media/image34.png"/><Relationship Id="rId4" Type="http://schemas.openxmlformats.org/officeDocument/2006/relationships/image" Target="../media/image3.emf"/></Relationships>
</file>

<file path=xl/drawings/_rels/drawing10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1.png"/><Relationship Id="rId1" Type="http://schemas.openxmlformats.org/officeDocument/2006/relationships/chart" Target="../charts/chart40.xml"/><Relationship Id="rId4" Type="http://schemas.openxmlformats.org/officeDocument/2006/relationships/image" Target="../media/image3.emf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1.png"/><Relationship Id="rId1" Type="http://schemas.openxmlformats.org/officeDocument/2006/relationships/chart" Target="../charts/chart41.xml"/><Relationship Id="rId4" Type="http://schemas.openxmlformats.org/officeDocument/2006/relationships/image" Target="../media/image3.emf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2.xml"/><Relationship Id="rId2" Type="http://schemas.openxmlformats.org/officeDocument/2006/relationships/image" Target="../media/image1.png"/><Relationship Id="rId1" Type="http://schemas.openxmlformats.org/officeDocument/2006/relationships/image" Target="../media/image37.png"/><Relationship Id="rId4" Type="http://schemas.openxmlformats.org/officeDocument/2006/relationships/image" Target="../media/image3.emf"/></Relationships>
</file>

<file path=xl/drawings/_rels/drawing10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1.png"/><Relationship Id="rId1" Type="http://schemas.openxmlformats.org/officeDocument/2006/relationships/chart" Target="../charts/chart43.xml"/><Relationship Id="rId4" Type="http://schemas.openxmlformats.org/officeDocument/2006/relationships/image" Target="../media/image3.emf"/></Relationships>
</file>

<file path=xl/drawings/_rels/drawing10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44.xml"/><Relationship Id="rId1" Type="http://schemas.openxmlformats.org/officeDocument/2006/relationships/image" Target="../media/image39.png"/><Relationship Id="rId4" Type="http://schemas.openxmlformats.org/officeDocument/2006/relationships/image" Target="../media/image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1.png"/><Relationship Id="rId1" Type="http://schemas.openxmlformats.org/officeDocument/2006/relationships/chart" Target="../charts/chart45.xml"/><Relationship Id="rId4" Type="http://schemas.openxmlformats.org/officeDocument/2006/relationships/image" Target="../media/image3.emf"/></Relationships>
</file>

<file path=xl/drawings/_rels/drawing1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6.xml"/></Relationships>
</file>

<file path=xl/drawings/_rels/drawing1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7.xml"/></Relationships>
</file>

<file path=xl/drawings/_rels/drawing1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8.xml"/></Relationships>
</file>

<file path=xl/drawings/_rels/drawing1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9.xml"/></Relationships>
</file>

<file path=xl/drawings/_rels/drawing1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51.xml"/><Relationship Id="rId1" Type="http://schemas.openxmlformats.org/officeDocument/2006/relationships/chart" Target="../charts/chart50.xml"/></Relationships>
</file>

<file path=xl/drawings/_rels/drawing1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53.xml"/><Relationship Id="rId1" Type="http://schemas.openxmlformats.org/officeDocument/2006/relationships/chart" Target="../charts/chart52.xml"/></Relationships>
</file>

<file path=xl/drawings/_rels/drawing1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54.xml"/></Relationships>
</file>

<file path=xl/drawings/_rels/drawing1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56.xml"/><Relationship Id="rId1" Type="http://schemas.openxmlformats.org/officeDocument/2006/relationships/chart" Target="../charts/chart55.xml"/></Relationships>
</file>

<file path=xl/drawings/_rels/drawing1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58.xml"/><Relationship Id="rId1" Type="http://schemas.openxmlformats.org/officeDocument/2006/relationships/chart" Target="../charts/chart57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1.png"/><Relationship Id="rId1" Type="http://schemas.openxmlformats.org/officeDocument/2006/relationships/chart" Target="../charts/chart59.xml"/><Relationship Id="rId4" Type="http://schemas.openxmlformats.org/officeDocument/2006/relationships/image" Target="../media/image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image" Target="../media/image1.png"/><Relationship Id="rId1" Type="http://schemas.openxmlformats.org/officeDocument/2006/relationships/image" Target="../media/image2.png"/><Relationship Id="rId4" Type="http://schemas.openxmlformats.org/officeDocument/2006/relationships/image" Target="../media/image3.emf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image" Target="../media/image1.png"/><Relationship Id="rId1" Type="http://schemas.openxmlformats.org/officeDocument/2006/relationships/image" Target="../media/image4.png"/><Relationship Id="rId4" Type="http://schemas.openxmlformats.org/officeDocument/2006/relationships/image" Target="../media/image3.emf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9.xml"/><Relationship Id="rId1" Type="http://schemas.openxmlformats.org/officeDocument/2006/relationships/image" Target="../media/image5.png"/><Relationship Id="rId4" Type="http://schemas.openxmlformats.org/officeDocument/2006/relationships/image" Target="../media/image3.emf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0.xml"/><Relationship Id="rId1" Type="http://schemas.openxmlformats.org/officeDocument/2006/relationships/image" Target="../media/image6.png"/><Relationship Id="rId4" Type="http://schemas.openxmlformats.org/officeDocument/2006/relationships/image" Target="../media/image3.emf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1.xml"/><Relationship Id="rId1" Type="http://schemas.openxmlformats.org/officeDocument/2006/relationships/image" Target="../media/image7.png"/><Relationship Id="rId4" Type="http://schemas.openxmlformats.org/officeDocument/2006/relationships/image" Target="../media/image3.emf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1.png"/><Relationship Id="rId1" Type="http://schemas.openxmlformats.org/officeDocument/2006/relationships/chart" Target="../charts/chart12.xml"/><Relationship Id="rId4" Type="http://schemas.openxmlformats.org/officeDocument/2006/relationships/image" Target="../media/image3.emf"/></Relationships>
</file>

<file path=xl/drawings/_rels/drawing7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3.xml"/><Relationship Id="rId1" Type="http://schemas.openxmlformats.org/officeDocument/2006/relationships/image" Target="../media/image9.png"/><Relationship Id="rId4" Type="http://schemas.openxmlformats.org/officeDocument/2006/relationships/image" Target="../media/image3.emf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4.xml"/><Relationship Id="rId1" Type="http://schemas.openxmlformats.org/officeDocument/2006/relationships/image" Target="../media/image10.png"/><Relationship Id="rId4" Type="http://schemas.openxmlformats.org/officeDocument/2006/relationships/image" Target="../media/image3.emf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5.xml"/><Relationship Id="rId1" Type="http://schemas.openxmlformats.org/officeDocument/2006/relationships/image" Target="../media/image11.png"/><Relationship Id="rId4" Type="http://schemas.openxmlformats.org/officeDocument/2006/relationships/image" Target="../media/image3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6.xml"/><Relationship Id="rId1" Type="http://schemas.openxmlformats.org/officeDocument/2006/relationships/image" Target="../media/image12.png"/><Relationship Id="rId4" Type="http://schemas.openxmlformats.org/officeDocument/2006/relationships/image" Target="../media/image3.emf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7.xml"/><Relationship Id="rId1" Type="http://schemas.openxmlformats.org/officeDocument/2006/relationships/image" Target="../media/image13.png"/><Relationship Id="rId4" Type="http://schemas.openxmlformats.org/officeDocument/2006/relationships/image" Target="../media/image3.emf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8.xml"/><Relationship Id="rId1" Type="http://schemas.openxmlformats.org/officeDocument/2006/relationships/image" Target="../media/image14.png"/><Relationship Id="rId4" Type="http://schemas.openxmlformats.org/officeDocument/2006/relationships/image" Target="../media/image3.emf"/></Relationships>
</file>

<file path=xl/drawings/_rels/drawing8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9.xml"/><Relationship Id="rId1" Type="http://schemas.openxmlformats.org/officeDocument/2006/relationships/image" Target="../media/image15.png"/><Relationship Id="rId4" Type="http://schemas.openxmlformats.org/officeDocument/2006/relationships/image" Target="../media/image3.emf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0.xml"/><Relationship Id="rId1" Type="http://schemas.openxmlformats.org/officeDocument/2006/relationships/image" Target="../media/image16.png"/><Relationship Id="rId4" Type="http://schemas.openxmlformats.org/officeDocument/2006/relationships/image" Target="../media/image3.emf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1.xml"/><Relationship Id="rId1" Type="http://schemas.openxmlformats.org/officeDocument/2006/relationships/image" Target="../media/image17.png"/><Relationship Id="rId4" Type="http://schemas.openxmlformats.org/officeDocument/2006/relationships/image" Target="../media/image3.emf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2.xml"/><Relationship Id="rId1" Type="http://schemas.openxmlformats.org/officeDocument/2006/relationships/image" Target="../media/image18.png"/><Relationship Id="rId4" Type="http://schemas.openxmlformats.org/officeDocument/2006/relationships/image" Target="../media/image3.emf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3.xml"/><Relationship Id="rId1" Type="http://schemas.openxmlformats.org/officeDocument/2006/relationships/image" Target="../media/image19.png"/><Relationship Id="rId4" Type="http://schemas.openxmlformats.org/officeDocument/2006/relationships/image" Target="../media/image3.emf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4.xml"/><Relationship Id="rId1" Type="http://schemas.openxmlformats.org/officeDocument/2006/relationships/image" Target="../media/image20.png"/><Relationship Id="rId4" Type="http://schemas.openxmlformats.org/officeDocument/2006/relationships/image" Target="../media/image3.emf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5.xml"/><Relationship Id="rId1" Type="http://schemas.openxmlformats.org/officeDocument/2006/relationships/image" Target="../media/image21.png"/><Relationship Id="rId4" Type="http://schemas.openxmlformats.org/officeDocument/2006/relationships/image" Target="../media/image3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6.xml"/><Relationship Id="rId1" Type="http://schemas.openxmlformats.org/officeDocument/2006/relationships/image" Target="../media/image22.png"/><Relationship Id="rId4" Type="http://schemas.openxmlformats.org/officeDocument/2006/relationships/image" Target="../media/image3.emf"/></Relationships>
</file>

<file path=xl/drawings/_rels/drawing9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7.xml"/><Relationship Id="rId1" Type="http://schemas.openxmlformats.org/officeDocument/2006/relationships/image" Target="../media/image23.png"/><Relationship Id="rId4" Type="http://schemas.openxmlformats.org/officeDocument/2006/relationships/image" Target="../media/image3.emf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8.xml"/><Relationship Id="rId1" Type="http://schemas.openxmlformats.org/officeDocument/2006/relationships/image" Target="../media/image24.png"/><Relationship Id="rId4" Type="http://schemas.openxmlformats.org/officeDocument/2006/relationships/image" Target="../media/image3.emf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9.xml"/><Relationship Id="rId1" Type="http://schemas.openxmlformats.org/officeDocument/2006/relationships/image" Target="../media/image25.png"/><Relationship Id="rId4" Type="http://schemas.openxmlformats.org/officeDocument/2006/relationships/image" Target="../media/image3.emf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0.xml"/><Relationship Id="rId2" Type="http://schemas.openxmlformats.org/officeDocument/2006/relationships/image" Target="../media/image1.png"/><Relationship Id="rId1" Type="http://schemas.openxmlformats.org/officeDocument/2006/relationships/image" Target="../media/image26.png"/><Relationship Id="rId4" Type="http://schemas.openxmlformats.org/officeDocument/2006/relationships/image" Target="../media/image3.emf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31.xml"/><Relationship Id="rId1" Type="http://schemas.openxmlformats.org/officeDocument/2006/relationships/image" Target="../media/image27.png"/><Relationship Id="rId4" Type="http://schemas.openxmlformats.org/officeDocument/2006/relationships/image" Target="../media/image3.emf"/></Relationships>
</file>

<file path=xl/drawings/_rels/drawing9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32.xml"/><Relationship Id="rId1" Type="http://schemas.openxmlformats.org/officeDocument/2006/relationships/image" Target="../media/image28.png"/><Relationship Id="rId4" Type="http://schemas.openxmlformats.org/officeDocument/2006/relationships/image" Target="../media/image3.emf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4.xml"/><Relationship Id="rId2" Type="http://schemas.openxmlformats.org/officeDocument/2006/relationships/chart" Target="../charts/chart33.xml"/><Relationship Id="rId1" Type="http://schemas.openxmlformats.org/officeDocument/2006/relationships/image" Target="../media/image29.png"/><Relationship Id="rId5" Type="http://schemas.openxmlformats.org/officeDocument/2006/relationships/image" Target="../media/image3.emf"/><Relationship Id="rId4" Type="http://schemas.openxmlformats.org/officeDocument/2006/relationships/image" Target="../media/image1.pn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35.xml"/><Relationship Id="rId1" Type="http://schemas.openxmlformats.org/officeDocument/2006/relationships/image" Target="../media/image30.png"/><Relationship Id="rId4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0</xdr:row>
      <xdr:rowOff>862852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9771529" cy="86285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47624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525374" cy="952500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68792</xdr:colOff>
      <xdr:row>12</xdr:row>
      <xdr:rowOff>109009</xdr:rowOff>
    </xdr:from>
    <xdr:to>
      <xdr:col>13</xdr:col>
      <xdr:colOff>26458</xdr:colOff>
      <xdr:row>43</xdr:row>
      <xdr:rowOff>44584</xdr:rowOff>
    </xdr:to>
    <xdr:pic>
      <xdr:nvPicPr>
        <xdr:cNvPr id="13314" name="Picture 2">
          <a:extLst>
            <a:ext uri="{FF2B5EF4-FFF2-40B4-BE49-F238E27FC236}">
              <a16:creationId xmlns:a16="http://schemas.microsoft.com/office/drawing/2014/main" id="{00000000-0008-0000-6200-0000023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583767" y="2090209"/>
          <a:ext cx="4529666" cy="495525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4</xdr:col>
      <xdr:colOff>433916</xdr:colOff>
      <xdr:row>36</xdr:row>
      <xdr:rowOff>104775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142875</xdr:colOff>
      <xdr:row>16</xdr:row>
      <xdr:rowOff>76200</xdr:rowOff>
    </xdr:from>
    <xdr:to>
      <xdr:col>5</xdr:col>
      <xdr:colOff>142875</xdr:colOff>
      <xdr:row>16</xdr:row>
      <xdr:rowOff>76200</xdr:rowOff>
    </xdr:to>
    <xdr:sp macro="" textlink="">
      <xdr:nvSpPr>
        <xdr:cNvPr id="3" name="Rectangle 25">
          <a:extLst>
            <a:ext uri="{FF2B5EF4-FFF2-40B4-BE49-F238E27FC236}">
              <a16:creationId xmlns:a16="http://schemas.microsoft.com/office/drawing/2014/main" id="{00000000-0008-0000-6200-000003000000}"/>
            </a:ext>
          </a:extLst>
        </xdr:cNvPr>
        <xdr:cNvSpPr>
          <a:spLocks noChangeArrowheads="1"/>
        </xdr:cNvSpPr>
      </xdr:nvSpPr>
      <xdr:spPr bwMode="auto">
        <a:xfrm>
          <a:off x="4133850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4" name="Rectangle 28">
          <a:extLst>
            <a:ext uri="{FF2B5EF4-FFF2-40B4-BE49-F238E27FC236}">
              <a16:creationId xmlns:a16="http://schemas.microsoft.com/office/drawing/2014/main" id="{00000000-0008-0000-6200-000004000000}"/>
            </a:ext>
          </a:extLst>
        </xdr:cNvPr>
        <xdr:cNvSpPr>
          <a:spLocks noChangeArrowheads="1"/>
        </xdr:cNvSpPr>
      </xdr:nvSpPr>
      <xdr:spPr bwMode="auto">
        <a:xfrm>
          <a:off x="4219575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5" name="Rectangle 78">
          <a:extLst>
            <a:ext uri="{FF2B5EF4-FFF2-40B4-BE49-F238E27FC236}">
              <a16:creationId xmlns:a16="http://schemas.microsoft.com/office/drawing/2014/main" id="{00000000-0008-0000-6200-000005000000}"/>
            </a:ext>
          </a:extLst>
        </xdr:cNvPr>
        <xdr:cNvSpPr>
          <a:spLocks noChangeArrowheads="1"/>
        </xdr:cNvSpPr>
      </xdr:nvSpPr>
      <xdr:spPr bwMode="auto">
        <a:xfrm>
          <a:off x="4219575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10583</xdr:colOff>
      <xdr:row>6</xdr:row>
      <xdr:rowOff>10582</xdr:rowOff>
    </xdr:to>
    <xdr:pic>
      <xdr:nvPicPr>
        <xdr:cNvPr id="7" name="Imagen 3">
          <a:extLst>
            <a:ext uri="{FF2B5EF4-FFF2-40B4-BE49-F238E27FC236}">
              <a16:creationId xmlns:a16="http://schemas.microsoft.com/office/drawing/2014/main" id="{00000000-0008-0000-62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096500" cy="963082"/>
        </a:xfrm>
        <a:prstGeom prst="rect">
          <a:avLst/>
        </a:prstGeom>
      </xdr:spPr>
    </xdr:pic>
    <xdr:clientData/>
  </xdr:twoCellAnchor>
  <xdr:twoCellAnchor>
    <xdr:from>
      <xdr:col>5</xdr:col>
      <xdr:colOff>666750</xdr:colOff>
      <xdr:row>13</xdr:row>
      <xdr:rowOff>114300</xdr:rowOff>
    </xdr:from>
    <xdr:to>
      <xdr:col>7</xdr:col>
      <xdr:colOff>119591</xdr:colOff>
      <xdr:row>18</xdr:row>
      <xdr:rowOff>92075</xdr:rowOff>
    </xdr:to>
    <xdr:grpSp>
      <xdr:nvGrpSpPr>
        <xdr:cNvPr id="111" name="Group 108">
          <a:extLst>
            <a:ext uri="{FF2B5EF4-FFF2-40B4-BE49-F238E27FC236}">
              <a16:creationId xmlns:a16="http://schemas.microsoft.com/office/drawing/2014/main" id="{00000000-0008-0000-6200-00006F000000}"/>
            </a:ext>
          </a:extLst>
        </xdr:cNvPr>
        <xdr:cNvGrpSpPr>
          <a:grpSpLocks/>
        </xdr:cNvGrpSpPr>
      </xdr:nvGrpSpPr>
      <xdr:grpSpPr bwMode="auto">
        <a:xfrm>
          <a:off x="4773930" y="2339340"/>
          <a:ext cx="1022561" cy="815975"/>
          <a:chOff x="276" y="197"/>
          <a:chExt cx="94" cy="82"/>
        </a:xfrm>
      </xdr:grpSpPr>
      <xdr:sp macro="" textlink="">
        <xdr:nvSpPr>
          <xdr:cNvPr id="112" name="Freeform 109">
            <a:extLst>
              <a:ext uri="{FF2B5EF4-FFF2-40B4-BE49-F238E27FC236}">
                <a16:creationId xmlns:a16="http://schemas.microsoft.com/office/drawing/2014/main" id="{00000000-0008-0000-6200-000070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0">
            <a:extLst>
              <a:ext uri="{FF2B5EF4-FFF2-40B4-BE49-F238E27FC236}">
                <a16:creationId xmlns:a16="http://schemas.microsoft.com/office/drawing/2014/main" id="{00000000-0008-0000-6200-000071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1">
            <a:extLst>
              <a:ext uri="{FF2B5EF4-FFF2-40B4-BE49-F238E27FC236}">
                <a16:creationId xmlns:a16="http://schemas.microsoft.com/office/drawing/2014/main" id="{00000000-0008-0000-6200-000072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2">
            <a:extLst>
              <a:ext uri="{FF2B5EF4-FFF2-40B4-BE49-F238E27FC236}">
                <a16:creationId xmlns:a16="http://schemas.microsoft.com/office/drawing/2014/main" id="{00000000-0008-0000-6200-000073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3">
            <a:extLst>
              <a:ext uri="{FF2B5EF4-FFF2-40B4-BE49-F238E27FC236}">
                <a16:creationId xmlns:a16="http://schemas.microsoft.com/office/drawing/2014/main" id="{00000000-0008-0000-6200-000074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4">
            <a:extLst>
              <a:ext uri="{FF2B5EF4-FFF2-40B4-BE49-F238E27FC236}">
                <a16:creationId xmlns:a16="http://schemas.microsoft.com/office/drawing/2014/main" id="{00000000-0008-0000-6200-000075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5">
            <a:extLst>
              <a:ext uri="{FF2B5EF4-FFF2-40B4-BE49-F238E27FC236}">
                <a16:creationId xmlns:a16="http://schemas.microsoft.com/office/drawing/2014/main" id="{00000000-0008-0000-6200-000076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6">
            <a:extLst>
              <a:ext uri="{FF2B5EF4-FFF2-40B4-BE49-F238E27FC236}">
                <a16:creationId xmlns:a16="http://schemas.microsoft.com/office/drawing/2014/main" id="{00000000-0008-0000-6200-000077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7">
            <a:extLst>
              <a:ext uri="{FF2B5EF4-FFF2-40B4-BE49-F238E27FC236}">
                <a16:creationId xmlns:a16="http://schemas.microsoft.com/office/drawing/2014/main" id="{00000000-0008-0000-6200-000078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8">
            <a:extLst>
              <a:ext uri="{FF2B5EF4-FFF2-40B4-BE49-F238E27FC236}">
                <a16:creationId xmlns:a16="http://schemas.microsoft.com/office/drawing/2014/main" id="{00000000-0008-0000-6200-000079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9">
            <a:extLst>
              <a:ext uri="{FF2B5EF4-FFF2-40B4-BE49-F238E27FC236}">
                <a16:creationId xmlns:a16="http://schemas.microsoft.com/office/drawing/2014/main" id="{00000000-0008-0000-6200-00007A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0">
            <a:extLst>
              <a:ext uri="{FF2B5EF4-FFF2-40B4-BE49-F238E27FC236}">
                <a16:creationId xmlns:a16="http://schemas.microsoft.com/office/drawing/2014/main" id="{00000000-0008-0000-6200-00007B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21">
            <a:extLst>
              <a:ext uri="{FF2B5EF4-FFF2-40B4-BE49-F238E27FC236}">
                <a16:creationId xmlns:a16="http://schemas.microsoft.com/office/drawing/2014/main" id="{00000000-0008-0000-6200-00007C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2">
            <a:extLst>
              <a:ext uri="{FF2B5EF4-FFF2-40B4-BE49-F238E27FC236}">
                <a16:creationId xmlns:a16="http://schemas.microsoft.com/office/drawing/2014/main" id="{00000000-0008-0000-6200-00007D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10</xdr:col>
      <xdr:colOff>457200</xdr:colOff>
      <xdr:row>34</xdr:row>
      <xdr:rowOff>123825</xdr:rowOff>
    </xdr:from>
    <xdr:to>
      <xdr:col>13</xdr:col>
      <xdr:colOff>34323</xdr:colOff>
      <xdr:row>42</xdr:row>
      <xdr:rowOff>87843</xdr:rowOff>
    </xdr:to>
    <xdr:pic>
      <xdr:nvPicPr>
        <xdr:cNvPr id="126" name="Picture 129">
          <a:extLst>
            <a:ext uri="{FF2B5EF4-FFF2-40B4-BE49-F238E27FC236}">
              <a16:creationId xmlns:a16="http://schemas.microsoft.com/office/drawing/2014/main" id="{00000000-0008-0000-62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8175" y="5667375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581025</xdr:colOff>
      <xdr:row>15</xdr:row>
      <xdr:rowOff>85725</xdr:rowOff>
    </xdr:from>
    <xdr:to>
      <xdr:col>12</xdr:col>
      <xdr:colOff>228600</xdr:colOff>
      <xdr:row>45</xdr:row>
      <xdr:rowOff>87975</xdr:rowOff>
    </xdr:to>
    <xdr:pic>
      <xdr:nvPicPr>
        <xdr:cNvPr id="14338" name="Picture 2">
          <a:extLst>
            <a:ext uri="{FF2B5EF4-FFF2-40B4-BE49-F238E27FC236}">
              <a16:creationId xmlns:a16="http://schemas.microsoft.com/office/drawing/2014/main" id="{00000000-0008-0000-6300-0000023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867275" y="2209800"/>
          <a:ext cx="4514850" cy="4860000"/>
        </a:xfrm>
        <a:prstGeom prst="rect">
          <a:avLst/>
        </a:prstGeom>
        <a:noFill/>
      </xdr:spPr>
    </xdr:pic>
    <xdr:clientData/>
  </xdr:twoCellAnchor>
  <xdr:twoCellAnchor>
    <xdr:from>
      <xdr:col>6</xdr:col>
      <xdr:colOff>142875</xdr:colOff>
      <xdr:row>18</xdr:row>
      <xdr:rowOff>76200</xdr:rowOff>
    </xdr:from>
    <xdr:to>
      <xdr:col>6</xdr:col>
      <xdr:colOff>142875</xdr:colOff>
      <xdr:row>18</xdr:row>
      <xdr:rowOff>76200</xdr:rowOff>
    </xdr:to>
    <xdr:sp macro="" textlink="">
      <xdr:nvSpPr>
        <xdr:cNvPr id="2" name="Rectangle 23">
          <a:extLst>
            <a:ext uri="{FF2B5EF4-FFF2-40B4-BE49-F238E27FC236}">
              <a16:creationId xmlns:a16="http://schemas.microsoft.com/office/drawing/2014/main" id="{00000000-0008-0000-6300-000002000000}"/>
            </a:ext>
          </a:extLst>
        </xdr:cNvPr>
        <xdr:cNvSpPr>
          <a:spLocks noChangeArrowheads="1"/>
        </xdr:cNvSpPr>
      </xdr:nvSpPr>
      <xdr:spPr bwMode="auto">
        <a:xfrm>
          <a:off x="4429125" y="25241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19</xdr:row>
      <xdr:rowOff>9525</xdr:rowOff>
    </xdr:from>
    <xdr:to>
      <xdr:col>6</xdr:col>
      <xdr:colOff>228600</xdr:colOff>
      <xdr:row>19</xdr:row>
      <xdr:rowOff>9525</xdr:rowOff>
    </xdr:to>
    <xdr:sp macro="" textlink="">
      <xdr:nvSpPr>
        <xdr:cNvPr id="3" name="Rectangle 26">
          <a:extLst>
            <a:ext uri="{FF2B5EF4-FFF2-40B4-BE49-F238E27FC236}">
              <a16:creationId xmlns:a16="http://schemas.microsoft.com/office/drawing/2014/main" id="{00000000-0008-0000-6300-000003000000}"/>
            </a:ext>
          </a:extLst>
        </xdr:cNvPr>
        <xdr:cNvSpPr>
          <a:spLocks noChangeArrowheads="1"/>
        </xdr:cNvSpPr>
      </xdr:nvSpPr>
      <xdr:spPr bwMode="auto">
        <a:xfrm>
          <a:off x="4514850" y="26193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190500</xdr:colOff>
      <xdr:row>31</xdr:row>
      <xdr:rowOff>47625</xdr:rowOff>
    </xdr:from>
    <xdr:to>
      <xdr:col>6</xdr:col>
      <xdr:colOff>190500</xdr:colOff>
      <xdr:row>31</xdr:row>
      <xdr:rowOff>57150</xdr:rowOff>
    </xdr:to>
    <xdr:sp macro="" textlink="">
      <xdr:nvSpPr>
        <xdr:cNvPr id="4" name="Rectangle 61">
          <a:extLst>
            <a:ext uri="{FF2B5EF4-FFF2-40B4-BE49-F238E27FC236}">
              <a16:creationId xmlns:a16="http://schemas.microsoft.com/office/drawing/2014/main" id="{00000000-0008-0000-6300-000004000000}"/>
            </a:ext>
          </a:extLst>
        </xdr:cNvPr>
        <xdr:cNvSpPr>
          <a:spLocks noChangeArrowheads="1"/>
        </xdr:cNvSpPr>
      </xdr:nvSpPr>
      <xdr:spPr bwMode="auto">
        <a:xfrm>
          <a:off x="4476750" y="4600575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19</xdr:row>
      <xdr:rowOff>9525</xdr:rowOff>
    </xdr:from>
    <xdr:to>
      <xdr:col>6</xdr:col>
      <xdr:colOff>228600</xdr:colOff>
      <xdr:row>19</xdr:row>
      <xdr:rowOff>9525</xdr:rowOff>
    </xdr:to>
    <xdr:sp macro="" textlink="">
      <xdr:nvSpPr>
        <xdr:cNvPr id="5" name="Rectangle 76">
          <a:extLst>
            <a:ext uri="{FF2B5EF4-FFF2-40B4-BE49-F238E27FC236}">
              <a16:creationId xmlns:a16="http://schemas.microsoft.com/office/drawing/2014/main" id="{00000000-0008-0000-6300-000005000000}"/>
            </a:ext>
          </a:extLst>
        </xdr:cNvPr>
        <xdr:cNvSpPr>
          <a:spLocks noChangeArrowheads="1"/>
        </xdr:cNvSpPr>
      </xdr:nvSpPr>
      <xdr:spPr bwMode="auto">
        <a:xfrm>
          <a:off x="4514850" y="26193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733425</xdr:colOff>
      <xdr:row>43</xdr:row>
      <xdr:rowOff>28575</xdr:rowOff>
    </xdr:from>
    <xdr:to>
      <xdr:col>5</xdr:col>
      <xdr:colOff>600075</xdr:colOff>
      <xdr:row>46</xdr:row>
      <xdr:rowOff>133350</xdr:rowOff>
    </xdr:to>
    <xdr:sp macro="" textlink="">
      <xdr:nvSpPr>
        <xdr:cNvPr id="6" name="Freeform 31">
          <a:extLst>
            <a:ext uri="{FF2B5EF4-FFF2-40B4-BE49-F238E27FC236}">
              <a16:creationId xmlns:a16="http://schemas.microsoft.com/office/drawing/2014/main" id="{00000000-0008-0000-6300-000006000000}"/>
            </a:ext>
          </a:extLst>
        </xdr:cNvPr>
        <xdr:cNvSpPr>
          <a:spLocks/>
        </xdr:cNvSpPr>
      </xdr:nvSpPr>
      <xdr:spPr bwMode="auto">
        <a:xfrm>
          <a:off x="3524250" y="6524625"/>
          <a:ext cx="600075" cy="590550"/>
        </a:xfrm>
        <a:custGeom>
          <a:avLst/>
          <a:gdLst>
            <a:gd name="T0" fmla="*/ 2147483647 w 43"/>
            <a:gd name="T1" fmla="*/ 2147483647 h 39"/>
            <a:gd name="T2" fmla="*/ 2147483647 w 43"/>
            <a:gd name="T3" fmla="*/ 2147483647 h 39"/>
            <a:gd name="T4" fmla="*/ 2147483647 w 43"/>
            <a:gd name="T5" fmla="*/ 2147483647 h 39"/>
            <a:gd name="T6" fmla="*/ 2147483647 w 43"/>
            <a:gd name="T7" fmla="*/ 2147483647 h 39"/>
            <a:gd name="T8" fmla="*/ 2147483647 w 43"/>
            <a:gd name="T9" fmla="*/ 2147483647 h 39"/>
            <a:gd name="T10" fmla="*/ 2147483647 w 43"/>
            <a:gd name="T11" fmla="*/ 2147483647 h 39"/>
            <a:gd name="T12" fmla="*/ 2147483647 w 43"/>
            <a:gd name="T13" fmla="*/ 2147483647 h 39"/>
            <a:gd name="T14" fmla="*/ 2147483647 w 43"/>
            <a:gd name="T15" fmla="*/ 2147483647 h 39"/>
            <a:gd name="T16" fmla="*/ 2147483647 w 43"/>
            <a:gd name="T17" fmla="*/ 2147483647 h 39"/>
            <a:gd name="T18" fmla="*/ 2147483647 w 43"/>
            <a:gd name="T19" fmla="*/ 2147483647 h 39"/>
            <a:gd name="T20" fmla="*/ 2147483647 w 43"/>
            <a:gd name="T21" fmla="*/ 2147483647 h 39"/>
            <a:gd name="T22" fmla="*/ 2147483647 w 43"/>
            <a:gd name="T23" fmla="*/ 2147483647 h 39"/>
            <a:gd name="T24" fmla="*/ 2147483647 w 43"/>
            <a:gd name="T25" fmla="*/ 2147483647 h 39"/>
            <a:gd name="T26" fmla="*/ 2147483647 w 43"/>
            <a:gd name="T27" fmla="*/ 2147483647 h 39"/>
            <a:gd name="T28" fmla="*/ 2147483647 w 43"/>
            <a:gd name="T29" fmla="*/ 0 h 39"/>
            <a:gd name="T30" fmla="*/ 2147483647 w 43"/>
            <a:gd name="T31" fmla="*/ 2147483647 h 39"/>
            <a:gd name="T32" fmla="*/ 2147483647 w 43"/>
            <a:gd name="T33" fmla="*/ 2147483647 h 39"/>
            <a:gd name="T34" fmla="*/ 2147483647 w 43"/>
            <a:gd name="T35" fmla="*/ 2147483647 h 39"/>
            <a:gd name="T36" fmla="*/ 2147483647 w 43"/>
            <a:gd name="T37" fmla="*/ 2147483647 h 39"/>
            <a:gd name="T38" fmla="*/ 2147483647 w 43"/>
            <a:gd name="T39" fmla="*/ 2147483647 h 39"/>
            <a:gd name="T40" fmla="*/ 2147483647 w 43"/>
            <a:gd name="T41" fmla="*/ 2147483647 h 39"/>
            <a:gd name="T42" fmla="*/ 2147483647 w 43"/>
            <a:gd name="T43" fmla="*/ 2147483647 h 39"/>
            <a:gd name="T44" fmla="*/ 2147483647 w 43"/>
            <a:gd name="T45" fmla="*/ 2147483647 h 39"/>
            <a:gd name="T46" fmla="*/ 2147483647 w 43"/>
            <a:gd name="T47" fmla="*/ 2147483647 h 39"/>
            <a:gd name="T48" fmla="*/ 2147483647 w 43"/>
            <a:gd name="T49" fmla="*/ 2147483647 h 39"/>
            <a:gd name="T50" fmla="*/ 2147483647 w 43"/>
            <a:gd name="T51" fmla="*/ 2147483647 h 39"/>
            <a:gd name="T52" fmla="*/ 2147483647 w 43"/>
            <a:gd name="T53" fmla="*/ 2147483647 h 39"/>
            <a:gd name="T54" fmla="*/ 2147483647 w 43"/>
            <a:gd name="T55" fmla="*/ 2147483647 h 39"/>
            <a:gd name="T56" fmla="*/ 2147483647 w 43"/>
            <a:gd name="T57" fmla="*/ 2147483647 h 39"/>
            <a:gd name="T58" fmla="*/ 0 w 43"/>
            <a:gd name="T59" fmla="*/ 2147483647 h 39"/>
            <a:gd name="T60" fmla="*/ 2147483647 w 43"/>
            <a:gd name="T61" fmla="*/ 2147483647 h 39"/>
            <a:gd name="T62" fmla="*/ 2147483647 w 43"/>
            <a:gd name="T63" fmla="*/ 2147483647 h 39"/>
            <a:gd name="T64" fmla="*/ 2147483647 w 43"/>
            <a:gd name="T65" fmla="*/ 2147483647 h 39"/>
            <a:gd name="T66" fmla="*/ 2147483647 w 43"/>
            <a:gd name="T67" fmla="*/ 2147483647 h 39"/>
            <a:gd name="T68" fmla="*/ 2147483647 w 43"/>
            <a:gd name="T69" fmla="*/ 2147483647 h 39"/>
            <a:gd name="T70" fmla="*/ 2147483647 w 43"/>
            <a:gd name="T71" fmla="*/ 2147483647 h 39"/>
            <a:gd name="T72" fmla="*/ 2147483647 w 43"/>
            <a:gd name="T73" fmla="*/ 2147483647 h 39"/>
            <a:gd name="T74" fmla="*/ 2147483647 w 43"/>
            <a:gd name="T75" fmla="*/ 2147483647 h 39"/>
            <a:gd name="T76" fmla="*/ 2147483647 w 43"/>
            <a:gd name="T77" fmla="*/ 2147483647 h 39"/>
            <a:gd name="T78" fmla="*/ 2147483647 w 43"/>
            <a:gd name="T79" fmla="*/ 2147483647 h 39"/>
            <a:gd name="T80" fmla="*/ 2147483647 w 43"/>
            <a:gd name="T81" fmla="*/ 2147483647 h 39"/>
            <a:gd name="T82" fmla="*/ 2147483647 w 43"/>
            <a:gd name="T83" fmla="*/ 2147483647 h 39"/>
            <a:gd name="T84" fmla="*/ 2147483647 w 43"/>
            <a:gd name="T85" fmla="*/ 2147483647 h 39"/>
            <a:gd name="T86" fmla="*/ 2147483647 w 43"/>
            <a:gd name="T87" fmla="*/ 2147483647 h 39"/>
            <a:gd name="T88" fmla="*/ 2147483647 w 43"/>
            <a:gd name="T89" fmla="*/ 2147483647 h 39"/>
            <a:gd name="T90" fmla="*/ 2147483647 w 43"/>
            <a:gd name="T91" fmla="*/ 2147483647 h 39"/>
            <a:gd name="T92" fmla="*/ 2147483647 w 43"/>
            <a:gd name="T93" fmla="*/ 2147483647 h 39"/>
            <a:gd name="T94" fmla="*/ 2147483647 w 43"/>
            <a:gd name="T95" fmla="*/ 2147483647 h 39"/>
            <a:gd name="T96" fmla="*/ 2147483647 w 43"/>
            <a:gd name="T97" fmla="*/ 2147483647 h 39"/>
            <a:gd name="T98" fmla="*/ 2147483647 w 43"/>
            <a:gd name="T99" fmla="*/ 2147483647 h 39"/>
            <a:gd name="T100" fmla="*/ 2147483647 w 43"/>
            <a:gd name="T101" fmla="*/ 2147483647 h 39"/>
            <a:gd name="T102" fmla="*/ 2147483647 w 43"/>
            <a:gd name="T103" fmla="*/ 2147483647 h 39"/>
            <a:gd name="T104" fmla="*/ 2147483647 w 43"/>
            <a:gd name="T105" fmla="*/ 2147483647 h 39"/>
            <a:gd name="T106" fmla="*/ 2147483647 w 43"/>
            <a:gd name="T107" fmla="*/ 2147483647 h 39"/>
            <a:gd name="T108" fmla="*/ 2147483647 w 43"/>
            <a:gd name="T109" fmla="*/ 2147483647 h 39"/>
            <a:gd name="T110" fmla="*/ 0 60000 65536"/>
            <a:gd name="T111" fmla="*/ 0 60000 65536"/>
            <a:gd name="T112" fmla="*/ 0 60000 65536"/>
            <a:gd name="T113" fmla="*/ 0 60000 65536"/>
            <a:gd name="T114" fmla="*/ 0 60000 65536"/>
            <a:gd name="T115" fmla="*/ 0 60000 65536"/>
            <a:gd name="T116" fmla="*/ 0 60000 65536"/>
            <a:gd name="T117" fmla="*/ 0 60000 65536"/>
            <a:gd name="T118" fmla="*/ 0 60000 65536"/>
            <a:gd name="T119" fmla="*/ 0 60000 65536"/>
            <a:gd name="T120" fmla="*/ 0 60000 65536"/>
            <a:gd name="T121" fmla="*/ 0 60000 65536"/>
            <a:gd name="T122" fmla="*/ 0 60000 65536"/>
            <a:gd name="T123" fmla="*/ 0 60000 65536"/>
            <a:gd name="T124" fmla="*/ 0 60000 65536"/>
            <a:gd name="T125" fmla="*/ 0 60000 65536"/>
            <a:gd name="T126" fmla="*/ 0 60000 65536"/>
            <a:gd name="T127" fmla="*/ 0 60000 65536"/>
            <a:gd name="T128" fmla="*/ 0 60000 65536"/>
            <a:gd name="T129" fmla="*/ 0 60000 65536"/>
            <a:gd name="T130" fmla="*/ 0 60000 65536"/>
            <a:gd name="T131" fmla="*/ 0 60000 65536"/>
            <a:gd name="T132" fmla="*/ 0 60000 65536"/>
            <a:gd name="T133" fmla="*/ 0 60000 65536"/>
            <a:gd name="T134" fmla="*/ 0 60000 65536"/>
            <a:gd name="T135" fmla="*/ 0 60000 65536"/>
            <a:gd name="T136" fmla="*/ 0 60000 65536"/>
            <a:gd name="T137" fmla="*/ 0 60000 65536"/>
            <a:gd name="T138" fmla="*/ 0 60000 65536"/>
            <a:gd name="T139" fmla="*/ 0 60000 65536"/>
            <a:gd name="T140" fmla="*/ 0 60000 65536"/>
            <a:gd name="T141" fmla="*/ 0 60000 65536"/>
            <a:gd name="T142" fmla="*/ 0 60000 65536"/>
            <a:gd name="T143" fmla="*/ 0 60000 65536"/>
            <a:gd name="T144" fmla="*/ 0 60000 65536"/>
            <a:gd name="T145" fmla="*/ 0 60000 65536"/>
            <a:gd name="T146" fmla="*/ 0 60000 65536"/>
            <a:gd name="T147" fmla="*/ 0 60000 65536"/>
            <a:gd name="T148" fmla="*/ 0 60000 65536"/>
            <a:gd name="T149" fmla="*/ 0 60000 65536"/>
            <a:gd name="T150" fmla="*/ 0 60000 65536"/>
            <a:gd name="T151" fmla="*/ 0 60000 65536"/>
            <a:gd name="T152" fmla="*/ 0 60000 65536"/>
            <a:gd name="T153" fmla="*/ 0 60000 65536"/>
            <a:gd name="T154" fmla="*/ 0 60000 65536"/>
            <a:gd name="T155" fmla="*/ 0 60000 65536"/>
            <a:gd name="T156" fmla="*/ 0 60000 65536"/>
            <a:gd name="T157" fmla="*/ 0 60000 65536"/>
            <a:gd name="T158" fmla="*/ 0 60000 65536"/>
            <a:gd name="T159" fmla="*/ 0 60000 65536"/>
            <a:gd name="T160" fmla="*/ 0 60000 65536"/>
            <a:gd name="T161" fmla="*/ 0 60000 65536"/>
            <a:gd name="T162" fmla="*/ 0 60000 65536"/>
            <a:gd name="T163" fmla="*/ 0 60000 65536"/>
            <a:gd name="T164" fmla="*/ 0 60000 65536"/>
            <a:gd name="T165" fmla="*/ 0 w 43"/>
            <a:gd name="T166" fmla="*/ 0 h 39"/>
            <a:gd name="T167" fmla="*/ 43 w 43"/>
            <a:gd name="T168" fmla="*/ 39 h 39"/>
          </a:gdLst>
          <a:ahLst/>
          <a:cxnLst>
            <a:cxn ang="T110">
              <a:pos x="T0" y="T1"/>
            </a:cxn>
            <a:cxn ang="T111">
              <a:pos x="T2" y="T3"/>
            </a:cxn>
            <a:cxn ang="T112">
              <a:pos x="T4" y="T5"/>
            </a:cxn>
            <a:cxn ang="T113">
              <a:pos x="T6" y="T7"/>
            </a:cxn>
            <a:cxn ang="T114">
              <a:pos x="T8" y="T9"/>
            </a:cxn>
            <a:cxn ang="T115">
              <a:pos x="T10" y="T11"/>
            </a:cxn>
            <a:cxn ang="T116">
              <a:pos x="T12" y="T13"/>
            </a:cxn>
            <a:cxn ang="T117">
              <a:pos x="T14" y="T15"/>
            </a:cxn>
            <a:cxn ang="T118">
              <a:pos x="T16" y="T17"/>
            </a:cxn>
            <a:cxn ang="T119">
              <a:pos x="T18" y="T19"/>
            </a:cxn>
            <a:cxn ang="T120">
              <a:pos x="T20" y="T21"/>
            </a:cxn>
            <a:cxn ang="T121">
              <a:pos x="T22" y="T23"/>
            </a:cxn>
            <a:cxn ang="T122">
              <a:pos x="T24" y="T25"/>
            </a:cxn>
            <a:cxn ang="T123">
              <a:pos x="T26" y="T27"/>
            </a:cxn>
            <a:cxn ang="T124">
              <a:pos x="T28" y="T29"/>
            </a:cxn>
            <a:cxn ang="T125">
              <a:pos x="T30" y="T31"/>
            </a:cxn>
            <a:cxn ang="T126">
              <a:pos x="T32" y="T33"/>
            </a:cxn>
            <a:cxn ang="T127">
              <a:pos x="T34" y="T35"/>
            </a:cxn>
            <a:cxn ang="T128">
              <a:pos x="T36" y="T37"/>
            </a:cxn>
            <a:cxn ang="T129">
              <a:pos x="T38" y="T39"/>
            </a:cxn>
            <a:cxn ang="T130">
              <a:pos x="T40" y="T41"/>
            </a:cxn>
            <a:cxn ang="T131">
              <a:pos x="T42" y="T43"/>
            </a:cxn>
            <a:cxn ang="T132">
              <a:pos x="T44" y="T45"/>
            </a:cxn>
            <a:cxn ang="T133">
              <a:pos x="T46" y="T47"/>
            </a:cxn>
            <a:cxn ang="T134">
              <a:pos x="T48" y="T49"/>
            </a:cxn>
            <a:cxn ang="T135">
              <a:pos x="T50" y="T51"/>
            </a:cxn>
            <a:cxn ang="T136">
              <a:pos x="T52" y="T53"/>
            </a:cxn>
            <a:cxn ang="T137">
              <a:pos x="T54" y="T55"/>
            </a:cxn>
            <a:cxn ang="T138">
              <a:pos x="T56" y="T57"/>
            </a:cxn>
            <a:cxn ang="T139">
              <a:pos x="T58" y="T59"/>
            </a:cxn>
            <a:cxn ang="T140">
              <a:pos x="T60" y="T61"/>
            </a:cxn>
            <a:cxn ang="T141">
              <a:pos x="T62" y="T63"/>
            </a:cxn>
            <a:cxn ang="T142">
              <a:pos x="T64" y="T65"/>
            </a:cxn>
            <a:cxn ang="T143">
              <a:pos x="T66" y="T67"/>
            </a:cxn>
            <a:cxn ang="T144">
              <a:pos x="T68" y="T69"/>
            </a:cxn>
            <a:cxn ang="T145">
              <a:pos x="T70" y="T71"/>
            </a:cxn>
            <a:cxn ang="T146">
              <a:pos x="T72" y="T73"/>
            </a:cxn>
            <a:cxn ang="T147">
              <a:pos x="T74" y="T75"/>
            </a:cxn>
            <a:cxn ang="T148">
              <a:pos x="T76" y="T77"/>
            </a:cxn>
            <a:cxn ang="T149">
              <a:pos x="T78" y="T79"/>
            </a:cxn>
            <a:cxn ang="T150">
              <a:pos x="T80" y="T81"/>
            </a:cxn>
            <a:cxn ang="T151">
              <a:pos x="T82" y="T83"/>
            </a:cxn>
            <a:cxn ang="T152">
              <a:pos x="T84" y="T85"/>
            </a:cxn>
            <a:cxn ang="T153">
              <a:pos x="T86" y="T87"/>
            </a:cxn>
            <a:cxn ang="T154">
              <a:pos x="T88" y="T89"/>
            </a:cxn>
            <a:cxn ang="T155">
              <a:pos x="T90" y="T91"/>
            </a:cxn>
            <a:cxn ang="T156">
              <a:pos x="T92" y="T93"/>
            </a:cxn>
            <a:cxn ang="T157">
              <a:pos x="T94" y="T95"/>
            </a:cxn>
            <a:cxn ang="T158">
              <a:pos x="T96" y="T97"/>
            </a:cxn>
            <a:cxn ang="T159">
              <a:pos x="T98" y="T99"/>
            </a:cxn>
            <a:cxn ang="T160">
              <a:pos x="T100" y="T101"/>
            </a:cxn>
            <a:cxn ang="T161">
              <a:pos x="T102" y="T103"/>
            </a:cxn>
            <a:cxn ang="T162">
              <a:pos x="T104" y="T105"/>
            </a:cxn>
            <a:cxn ang="T163">
              <a:pos x="T106" y="T107"/>
            </a:cxn>
            <a:cxn ang="T164">
              <a:pos x="T108" y="T109"/>
            </a:cxn>
          </a:cxnLst>
          <a:rect l="T165" t="T166" r="T167" b="T168"/>
          <a:pathLst>
            <a:path w="43" h="39">
              <a:moveTo>
                <a:pt x="43" y="27"/>
              </a:moveTo>
              <a:lnTo>
                <a:pt x="42" y="27"/>
              </a:lnTo>
              <a:lnTo>
                <a:pt x="42" y="26"/>
              </a:lnTo>
              <a:lnTo>
                <a:pt x="41" y="26"/>
              </a:lnTo>
              <a:lnTo>
                <a:pt x="41" y="25"/>
              </a:lnTo>
              <a:lnTo>
                <a:pt x="40" y="25"/>
              </a:lnTo>
              <a:lnTo>
                <a:pt x="40" y="26"/>
              </a:lnTo>
              <a:lnTo>
                <a:pt x="39" y="26"/>
              </a:lnTo>
              <a:lnTo>
                <a:pt x="38" y="26"/>
              </a:lnTo>
              <a:lnTo>
                <a:pt x="38" y="27"/>
              </a:lnTo>
              <a:lnTo>
                <a:pt x="37" y="28"/>
              </a:lnTo>
              <a:lnTo>
                <a:pt x="37" y="27"/>
              </a:lnTo>
              <a:lnTo>
                <a:pt x="37" y="26"/>
              </a:lnTo>
              <a:lnTo>
                <a:pt x="37" y="25"/>
              </a:lnTo>
              <a:lnTo>
                <a:pt x="38" y="25"/>
              </a:lnTo>
              <a:lnTo>
                <a:pt x="38" y="24"/>
              </a:lnTo>
              <a:lnTo>
                <a:pt x="38" y="23"/>
              </a:lnTo>
              <a:lnTo>
                <a:pt x="38" y="22"/>
              </a:lnTo>
              <a:lnTo>
                <a:pt x="38" y="21"/>
              </a:lnTo>
              <a:lnTo>
                <a:pt x="39" y="21"/>
              </a:lnTo>
              <a:lnTo>
                <a:pt x="39" y="20"/>
              </a:lnTo>
              <a:lnTo>
                <a:pt x="40" y="20"/>
              </a:lnTo>
              <a:lnTo>
                <a:pt x="40" y="19"/>
              </a:lnTo>
              <a:lnTo>
                <a:pt x="40" y="18"/>
              </a:lnTo>
              <a:lnTo>
                <a:pt x="39" y="18"/>
              </a:lnTo>
              <a:lnTo>
                <a:pt x="39" y="17"/>
              </a:lnTo>
              <a:lnTo>
                <a:pt x="39" y="16"/>
              </a:lnTo>
              <a:lnTo>
                <a:pt x="38" y="16"/>
              </a:lnTo>
              <a:lnTo>
                <a:pt x="38" y="15"/>
              </a:lnTo>
              <a:lnTo>
                <a:pt x="39" y="15"/>
              </a:lnTo>
              <a:lnTo>
                <a:pt x="38" y="14"/>
              </a:lnTo>
              <a:lnTo>
                <a:pt x="39" y="14"/>
              </a:lnTo>
              <a:lnTo>
                <a:pt x="39" y="13"/>
              </a:lnTo>
              <a:lnTo>
                <a:pt x="39" y="12"/>
              </a:lnTo>
              <a:lnTo>
                <a:pt x="38" y="12"/>
              </a:lnTo>
              <a:lnTo>
                <a:pt x="37" y="12"/>
              </a:lnTo>
              <a:lnTo>
                <a:pt x="36" y="12"/>
              </a:lnTo>
              <a:lnTo>
                <a:pt x="35" y="12"/>
              </a:lnTo>
              <a:lnTo>
                <a:pt x="34" y="12"/>
              </a:lnTo>
              <a:lnTo>
                <a:pt x="33" y="12"/>
              </a:lnTo>
              <a:lnTo>
                <a:pt x="32" y="12"/>
              </a:lnTo>
              <a:lnTo>
                <a:pt x="31" y="12"/>
              </a:lnTo>
              <a:lnTo>
                <a:pt x="30" y="12"/>
              </a:lnTo>
              <a:lnTo>
                <a:pt x="29" y="12"/>
              </a:lnTo>
              <a:lnTo>
                <a:pt x="30" y="12"/>
              </a:lnTo>
              <a:lnTo>
                <a:pt x="30" y="11"/>
              </a:lnTo>
              <a:lnTo>
                <a:pt x="31" y="11"/>
              </a:lnTo>
              <a:lnTo>
                <a:pt x="31" y="10"/>
              </a:lnTo>
              <a:lnTo>
                <a:pt x="31" y="9"/>
              </a:lnTo>
              <a:lnTo>
                <a:pt x="31" y="8"/>
              </a:lnTo>
              <a:lnTo>
                <a:pt x="31" y="7"/>
              </a:lnTo>
              <a:lnTo>
                <a:pt x="32" y="7"/>
              </a:lnTo>
              <a:lnTo>
                <a:pt x="32" y="6"/>
              </a:lnTo>
              <a:lnTo>
                <a:pt x="33" y="6"/>
              </a:lnTo>
              <a:lnTo>
                <a:pt x="33" y="5"/>
              </a:lnTo>
              <a:lnTo>
                <a:pt x="32" y="5"/>
              </a:lnTo>
              <a:lnTo>
                <a:pt x="32" y="4"/>
              </a:lnTo>
              <a:lnTo>
                <a:pt x="31" y="4"/>
              </a:lnTo>
              <a:lnTo>
                <a:pt x="31" y="3"/>
              </a:lnTo>
              <a:lnTo>
                <a:pt x="30" y="3"/>
              </a:lnTo>
              <a:lnTo>
                <a:pt x="29" y="3"/>
              </a:lnTo>
              <a:lnTo>
                <a:pt x="28" y="3"/>
              </a:lnTo>
              <a:lnTo>
                <a:pt x="28" y="2"/>
              </a:lnTo>
              <a:lnTo>
                <a:pt x="27" y="2"/>
              </a:lnTo>
              <a:lnTo>
                <a:pt x="27" y="1"/>
              </a:lnTo>
              <a:lnTo>
                <a:pt x="26" y="1"/>
              </a:lnTo>
              <a:lnTo>
                <a:pt x="25" y="1"/>
              </a:lnTo>
              <a:lnTo>
                <a:pt x="25" y="0"/>
              </a:lnTo>
              <a:lnTo>
                <a:pt x="24" y="0"/>
              </a:lnTo>
              <a:lnTo>
                <a:pt x="23" y="0"/>
              </a:lnTo>
              <a:lnTo>
                <a:pt x="22" y="0"/>
              </a:lnTo>
              <a:lnTo>
                <a:pt x="21" y="0"/>
              </a:lnTo>
              <a:lnTo>
                <a:pt x="20" y="0"/>
              </a:lnTo>
              <a:lnTo>
                <a:pt x="19" y="0"/>
              </a:lnTo>
              <a:lnTo>
                <a:pt x="19" y="1"/>
              </a:lnTo>
              <a:lnTo>
                <a:pt x="18" y="1"/>
              </a:lnTo>
              <a:lnTo>
                <a:pt x="18" y="2"/>
              </a:lnTo>
              <a:lnTo>
                <a:pt x="18" y="3"/>
              </a:lnTo>
              <a:lnTo>
                <a:pt x="18" y="4"/>
              </a:lnTo>
              <a:lnTo>
                <a:pt x="18" y="5"/>
              </a:lnTo>
              <a:lnTo>
                <a:pt x="17" y="5"/>
              </a:lnTo>
              <a:lnTo>
                <a:pt x="17" y="6"/>
              </a:lnTo>
              <a:lnTo>
                <a:pt x="16" y="6"/>
              </a:lnTo>
              <a:lnTo>
                <a:pt x="15" y="6"/>
              </a:lnTo>
              <a:lnTo>
                <a:pt x="14" y="6"/>
              </a:lnTo>
              <a:lnTo>
                <a:pt x="14" y="7"/>
              </a:lnTo>
              <a:lnTo>
                <a:pt x="14" y="8"/>
              </a:lnTo>
              <a:lnTo>
                <a:pt x="13" y="8"/>
              </a:lnTo>
              <a:lnTo>
                <a:pt x="12" y="8"/>
              </a:lnTo>
              <a:lnTo>
                <a:pt x="12" y="9"/>
              </a:lnTo>
              <a:lnTo>
                <a:pt x="13" y="9"/>
              </a:lnTo>
              <a:lnTo>
                <a:pt x="12" y="9"/>
              </a:lnTo>
              <a:lnTo>
                <a:pt x="12" y="10"/>
              </a:lnTo>
              <a:lnTo>
                <a:pt x="12" y="11"/>
              </a:lnTo>
              <a:lnTo>
                <a:pt x="12" y="12"/>
              </a:lnTo>
              <a:lnTo>
                <a:pt x="12" y="13"/>
              </a:lnTo>
              <a:lnTo>
                <a:pt x="12" y="14"/>
              </a:lnTo>
              <a:lnTo>
                <a:pt x="13" y="14"/>
              </a:lnTo>
              <a:lnTo>
                <a:pt x="14" y="14"/>
              </a:lnTo>
              <a:lnTo>
                <a:pt x="14" y="15"/>
              </a:lnTo>
              <a:lnTo>
                <a:pt x="13" y="15"/>
              </a:lnTo>
              <a:lnTo>
                <a:pt x="13" y="16"/>
              </a:lnTo>
              <a:lnTo>
                <a:pt x="12" y="16"/>
              </a:lnTo>
              <a:lnTo>
                <a:pt x="12" y="15"/>
              </a:lnTo>
              <a:lnTo>
                <a:pt x="13" y="15"/>
              </a:lnTo>
              <a:lnTo>
                <a:pt x="12" y="15"/>
              </a:lnTo>
              <a:lnTo>
                <a:pt x="11" y="15"/>
              </a:lnTo>
              <a:lnTo>
                <a:pt x="10" y="15"/>
              </a:lnTo>
              <a:lnTo>
                <a:pt x="11" y="14"/>
              </a:lnTo>
              <a:lnTo>
                <a:pt x="11" y="13"/>
              </a:lnTo>
              <a:lnTo>
                <a:pt x="11" y="12"/>
              </a:lnTo>
              <a:lnTo>
                <a:pt x="11" y="11"/>
              </a:lnTo>
              <a:lnTo>
                <a:pt x="12" y="10"/>
              </a:lnTo>
              <a:lnTo>
                <a:pt x="11" y="10"/>
              </a:lnTo>
              <a:lnTo>
                <a:pt x="10" y="10"/>
              </a:lnTo>
              <a:lnTo>
                <a:pt x="9" y="10"/>
              </a:lnTo>
              <a:lnTo>
                <a:pt x="9" y="11"/>
              </a:lnTo>
              <a:lnTo>
                <a:pt x="9" y="12"/>
              </a:lnTo>
              <a:lnTo>
                <a:pt x="8" y="12"/>
              </a:lnTo>
              <a:lnTo>
                <a:pt x="9" y="12"/>
              </a:lnTo>
              <a:lnTo>
                <a:pt x="9" y="13"/>
              </a:lnTo>
              <a:lnTo>
                <a:pt x="9" y="14"/>
              </a:lnTo>
              <a:lnTo>
                <a:pt x="9" y="15"/>
              </a:lnTo>
              <a:lnTo>
                <a:pt x="8" y="14"/>
              </a:lnTo>
              <a:lnTo>
                <a:pt x="9" y="14"/>
              </a:lnTo>
              <a:lnTo>
                <a:pt x="9" y="13"/>
              </a:lnTo>
              <a:lnTo>
                <a:pt x="8" y="13"/>
              </a:lnTo>
              <a:lnTo>
                <a:pt x="7" y="13"/>
              </a:lnTo>
              <a:lnTo>
                <a:pt x="7" y="14"/>
              </a:lnTo>
              <a:lnTo>
                <a:pt x="6" y="14"/>
              </a:lnTo>
              <a:lnTo>
                <a:pt x="7" y="15"/>
              </a:lnTo>
              <a:lnTo>
                <a:pt x="6" y="15"/>
              </a:lnTo>
              <a:lnTo>
                <a:pt x="5" y="15"/>
              </a:lnTo>
              <a:lnTo>
                <a:pt x="5" y="14"/>
              </a:lnTo>
              <a:lnTo>
                <a:pt x="5" y="13"/>
              </a:lnTo>
              <a:lnTo>
                <a:pt x="4" y="13"/>
              </a:lnTo>
              <a:lnTo>
                <a:pt x="3" y="13"/>
              </a:lnTo>
              <a:lnTo>
                <a:pt x="3" y="14"/>
              </a:lnTo>
              <a:lnTo>
                <a:pt x="2" y="14"/>
              </a:lnTo>
              <a:lnTo>
                <a:pt x="2" y="13"/>
              </a:lnTo>
              <a:lnTo>
                <a:pt x="1" y="13"/>
              </a:lnTo>
              <a:lnTo>
                <a:pt x="1" y="12"/>
              </a:lnTo>
              <a:lnTo>
                <a:pt x="0" y="12"/>
              </a:lnTo>
              <a:lnTo>
                <a:pt x="0" y="13"/>
              </a:lnTo>
              <a:lnTo>
                <a:pt x="0" y="14"/>
              </a:lnTo>
              <a:lnTo>
                <a:pt x="1" y="15"/>
              </a:lnTo>
              <a:lnTo>
                <a:pt x="2" y="15"/>
              </a:lnTo>
              <a:lnTo>
                <a:pt x="2" y="16"/>
              </a:lnTo>
              <a:lnTo>
                <a:pt x="2" y="17"/>
              </a:lnTo>
              <a:lnTo>
                <a:pt x="3" y="17"/>
              </a:lnTo>
              <a:lnTo>
                <a:pt x="3" y="16"/>
              </a:lnTo>
              <a:lnTo>
                <a:pt x="3" y="15"/>
              </a:lnTo>
              <a:lnTo>
                <a:pt x="4" y="15"/>
              </a:lnTo>
              <a:lnTo>
                <a:pt x="5" y="16"/>
              </a:lnTo>
              <a:lnTo>
                <a:pt x="6" y="16"/>
              </a:lnTo>
              <a:lnTo>
                <a:pt x="7" y="16"/>
              </a:lnTo>
              <a:lnTo>
                <a:pt x="8" y="16"/>
              </a:lnTo>
              <a:lnTo>
                <a:pt x="9" y="16"/>
              </a:lnTo>
              <a:lnTo>
                <a:pt x="10" y="15"/>
              </a:lnTo>
              <a:lnTo>
                <a:pt x="10" y="16"/>
              </a:lnTo>
              <a:lnTo>
                <a:pt x="10" y="17"/>
              </a:lnTo>
              <a:lnTo>
                <a:pt x="9" y="17"/>
              </a:lnTo>
              <a:lnTo>
                <a:pt x="8" y="17"/>
              </a:lnTo>
              <a:lnTo>
                <a:pt x="7" y="17"/>
              </a:lnTo>
              <a:lnTo>
                <a:pt x="6" y="17"/>
              </a:lnTo>
              <a:lnTo>
                <a:pt x="6" y="18"/>
              </a:lnTo>
              <a:lnTo>
                <a:pt x="5" y="18"/>
              </a:lnTo>
              <a:lnTo>
                <a:pt x="4" y="18"/>
              </a:lnTo>
              <a:lnTo>
                <a:pt x="3" y="18"/>
              </a:lnTo>
              <a:lnTo>
                <a:pt x="2" y="18"/>
              </a:lnTo>
              <a:lnTo>
                <a:pt x="1" y="18"/>
              </a:lnTo>
              <a:lnTo>
                <a:pt x="1" y="19"/>
              </a:lnTo>
              <a:lnTo>
                <a:pt x="1" y="20"/>
              </a:lnTo>
              <a:lnTo>
                <a:pt x="2" y="20"/>
              </a:lnTo>
              <a:lnTo>
                <a:pt x="2" y="21"/>
              </a:lnTo>
              <a:lnTo>
                <a:pt x="3" y="21"/>
              </a:lnTo>
              <a:lnTo>
                <a:pt x="3" y="22"/>
              </a:lnTo>
              <a:lnTo>
                <a:pt x="3" y="23"/>
              </a:lnTo>
              <a:lnTo>
                <a:pt x="3" y="24"/>
              </a:lnTo>
              <a:lnTo>
                <a:pt x="3" y="25"/>
              </a:lnTo>
              <a:lnTo>
                <a:pt x="4" y="25"/>
              </a:lnTo>
              <a:lnTo>
                <a:pt x="4" y="26"/>
              </a:lnTo>
              <a:lnTo>
                <a:pt x="3" y="26"/>
              </a:lnTo>
              <a:lnTo>
                <a:pt x="3" y="27"/>
              </a:lnTo>
              <a:lnTo>
                <a:pt x="4" y="27"/>
              </a:lnTo>
              <a:lnTo>
                <a:pt x="4" y="28"/>
              </a:lnTo>
              <a:lnTo>
                <a:pt x="4" y="29"/>
              </a:lnTo>
              <a:lnTo>
                <a:pt x="3" y="29"/>
              </a:lnTo>
              <a:lnTo>
                <a:pt x="3" y="30"/>
              </a:lnTo>
              <a:lnTo>
                <a:pt x="3" y="31"/>
              </a:lnTo>
              <a:lnTo>
                <a:pt x="4" y="31"/>
              </a:lnTo>
              <a:lnTo>
                <a:pt x="4" y="32"/>
              </a:lnTo>
              <a:lnTo>
                <a:pt x="4" y="33"/>
              </a:lnTo>
              <a:lnTo>
                <a:pt x="4" y="34"/>
              </a:lnTo>
              <a:lnTo>
                <a:pt x="5" y="34"/>
              </a:lnTo>
              <a:lnTo>
                <a:pt x="5" y="35"/>
              </a:lnTo>
              <a:lnTo>
                <a:pt x="6" y="35"/>
              </a:lnTo>
              <a:lnTo>
                <a:pt x="6" y="36"/>
              </a:lnTo>
              <a:lnTo>
                <a:pt x="6" y="37"/>
              </a:lnTo>
              <a:lnTo>
                <a:pt x="6" y="38"/>
              </a:lnTo>
              <a:lnTo>
                <a:pt x="6" y="39"/>
              </a:lnTo>
              <a:lnTo>
                <a:pt x="7" y="39"/>
              </a:lnTo>
              <a:lnTo>
                <a:pt x="8" y="39"/>
              </a:lnTo>
              <a:lnTo>
                <a:pt x="9" y="39"/>
              </a:lnTo>
              <a:lnTo>
                <a:pt x="10" y="39"/>
              </a:lnTo>
              <a:lnTo>
                <a:pt x="11" y="39"/>
              </a:lnTo>
              <a:lnTo>
                <a:pt x="11" y="38"/>
              </a:lnTo>
              <a:lnTo>
                <a:pt x="12" y="38"/>
              </a:lnTo>
              <a:lnTo>
                <a:pt x="13" y="37"/>
              </a:lnTo>
              <a:lnTo>
                <a:pt x="14" y="37"/>
              </a:lnTo>
              <a:lnTo>
                <a:pt x="15" y="37"/>
              </a:lnTo>
              <a:lnTo>
                <a:pt x="16" y="37"/>
              </a:lnTo>
              <a:lnTo>
                <a:pt x="16" y="36"/>
              </a:lnTo>
              <a:lnTo>
                <a:pt x="17" y="37"/>
              </a:lnTo>
              <a:lnTo>
                <a:pt x="18" y="37"/>
              </a:lnTo>
              <a:lnTo>
                <a:pt x="18" y="36"/>
              </a:lnTo>
              <a:lnTo>
                <a:pt x="19" y="36"/>
              </a:lnTo>
              <a:lnTo>
                <a:pt x="20" y="36"/>
              </a:lnTo>
              <a:lnTo>
                <a:pt x="20" y="37"/>
              </a:lnTo>
              <a:lnTo>
                <a:pt x="21" y="37"/>
              </a:lnTo>
              <a:lnTo>
                <a:pt x="22" y="37"/>
              </a:lnTo>
              <a:lnTo>
                <a:pt x="23" y="37"/>
              </a:lnTo>
              <a:lnTo>
                <a:pt x="24" y="37"/>
              </a:lnTo>
              <a:lnTo>
                <a:pt x="25" y="37"/>
              </a:lnTo>
              <a:lnTo>
                <a:pt x="26" y="37"/>
              </a:lnTo>
              <a:lnTo>
                <a:pt x="27" y="37"/>
              </a:lnTo>
              <a:lnTo>
                <a:pt x="27" y="36"/>
              </a:lnTo>
              <a:lnTo>
                <a:pt x="27" y="35"/>
              </a:lnTo>
              <a:lnTo>
                <a:pt x="28" y="35"/>
              </a:lnTo>
              <a:lnTo>
                <a:pt x="28" y="34"/>
              </a:lnTo>
              <a:lnTo>
                <a:pt x="29" y="34"/>
              </a:lnTo>
              <a:lnTo>
                <a:pt x="30" y="34"/>
              </a:lnTo>
              <a:lnTo>
                <a:pt x="31" y="34"/>
              </a:lnTo>
              <a:lnTo>
                <a:pt x="31" y="33"/>
              </a:lnTo>
              <a:lnTo>
                <a:pt x="32" y="33"/>
              </a:lnTo>
              <a:lnTo>
                <a:pt x="32" y="34"/>
              </a:lnTo>
              <a:lnTo>
                <a:pt x="33" y="34"/>
              </a:lnTo>
              <a:lnTo>
                <a:pt x="34" y="35"/>
              </a:lnTo>
              <a:lnTo>
                <a:pt x="35" y="35"/>
              </a:lnTo>
              <a:lnTo>
                <a:pt x="35" y="34"/>
              </a:lnTo>
              <a:lnTo>
                <a:pt x="36" y="34"/>
              </a:lnTo>
              <a:lnTo>
                <a:pt x="37" y="34"/>
              </a:lnTo>
              <a:lnTo>
                <a:pt x="37" y="35"/>
              </a:lnTo>
              <a:lnTo>
                <a:pt x="38" y="35"/>
              </a:lnTo>
              <a:lnTo>
                <a:pt x="39" y="35"/>
              </a:lnTo>
              <a:lnTo>
                <a:pt x="39" y="36"/>
              </a:lnTo>
              <a:lnTo>
                <a:pt x="40" y="36"/>
              </a:lnTo>
              <a:lnTo>
                <a:pt x="40" y="35"/>
              </a:lnTo>
              <a:lnTo>
                <a:pt x="40" y="34"/>
              </a:lnTo>
              <a:lnTo>
                <a:pt x="41" y="34"/>
              </a:lnTo>
              <a:lnTo>
                <a:pt x="41" y="33"/>
              </a:lnTo>
              <a:lnTo>
                <a:pt x="42" y="33"/>
              </a:lnTo>
              <a:lnTo>
                <a:pt x="41" y="32"/>
              </a:lnTo>
              <a:lnTo>
                <a:pt x="41" y="31"/>
              </a:lnTo>
              <a:lnTo>
                <a:pt x="42" y="30"/>
              </a:lnTo>
              <a:lnTo>
                <a:pt x="43" y="30"/>
              </a:lnTo>
              <a:lnTo>
                <a:pt x="43" y="29"/>
              </a:lnTo>
              <a:lnTo>
                <a:pt x="43" y="28"/>
              </a:lnTo>
              <a:lnTo>
                <a:pt x="43" y="27"/>
              </a:lnTo>
              <a:lnTo>
                <a:pt x="14" y="11"/>
              </a:lnTo>
              <a:lnTo>
                <a:pt x="13" y="11"/>
              </a:lnTo>
              <a:lnTo>
                <a:pt x="13" y="10"/>
              </a:lnTo>
              <a:lnTo>
                <a:pt x="14" y="10"/>
              </a:lnTo>
              <a:lnTo>
                <a:pt x="14" y="11"/>
              </a:lnTo>
              <a:lnTo>
                <a:pt x="43" y="27"/>
              </a:lnTo>
              <a:close/>
            </a:path>
          </a:pathLst>
        </a:cu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</a:extLst>
      </xdr:spPr>
    </xdr:sp>
    <xdr:clientData/>
  </xdr:twoCellAnchor>
  <xdr:twoCellAnchor>
    <xdr:from>
      <xdr:col>4</xdr:col>
      <xdr:colOff>209550</xdr:colOff>
      <xdr:row>39</xdr:row>
      <xdr:rowOff>38100</xdr:rowOff>
    </xdr:from>
    <xdr:to>
      <xdr:col>4</xdr:col>
      <xdr:colOff>228600</xdr:colOff>
      <xdr:row>39</xdr:row>
      <xdr:rowOff>47625</xdr:rowOff>
    </xdr:to>
    <xdr:sp macro="" textlink="">
      <xdr:nvSpPr>
        <xdr:cNvPr id="7" name="Rectangle 47">
          <a:extLst>
            <a:ext uri="{FF2B5EF4-FFF2-40B4-BE49-F238E27FC236}">
              <a16:creationId xmlns:a16="http://schemas.microsoft.com/office/drawing/2014/main" id="{00000000-0008-0000-6300-000007000000}"/>
            </a:ext>
          </a:extLst>
        </xdr:cNvPr>
        <xdr:cNvSpPr>
          <a:spLocks noChangeArrowheads="1"/>
        </xdr:cNvSpPr>
      </xdr:nvSpPr>
      <xdr:spPr bwMode="auto">
        <a:xfrm>
          <a:off x="3086100" y="58864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0</xdr:colOff>
      <xdr:row>22</xdr:row>
      <xdr:rowOff>9525</xdr:rowOff>
    </xdr:from>
    <xdr:to>
      <xdr:col>4</xdr:col>
      <xdr:colOff>619124</xdr:colOff>
      <xdr:row>38</xdr:row>
      <xdr:rowOff>9524</xdr:rowOff>
    </xdr:to>
    <xdr:graphicFrame macro="">
      <xdr:nvGraphicFramePr>
        <xdr:cNvPr id="8" name="7 Gráfico">
          <a:extLst>
            <a:ext uri="{FF2B5EF4-FFF2-40B4-BE49-F238E27FC236}">
              <a16:creationId xmlns:a16="http://schemas.microsoft.com/office/drawing/2014/main" id="{00000000-0008-0000-63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751417</xdr:colOff>
      <xdr:row>6</xdr:row>
      <xdr:rowOff>0</xdr:rowOff>
    </xdr:to>
    <xdr:pic>
      <xdr:nvPicPr>
        <xdr:cNvPr id="10" name="Imagen 3">
          <a:extLst>
            <a:ext uri="{FF2B5EF4-FFF2-40B4-BE49-F238E27FC236}">
              <a16:creationId xmlns:a16="http://schemas.microsoft.com/office/drawing/2014/main" id="{00000000-0008-0000-63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9906000" cy="952500"/>
        </a:xfrm>
        <a:prstGeom prst="rect">
          <a:avLst/>
        </a:prstGeom>
      </xdr:spPr>
    </xdr:pic>
    <xdr:clientData/>
  </xdr:twoCellAnchor>
  <xdr:twoCellAnchor>
    <xdr:from>
      <xdr:col>5</xdr:col>
      <xdr:colOff>504825</xdr:colOff>
      <xdr:row>15</xdr:row>
      <xdr:rowOff>19050</xdr:rowOff>
    </xdr:from>
    <xdr:to>
      <xdr:col>6</xdr:col>
      <xdr:colOff>719666</xdr:colOff>
      <xdr:row>19</xdr:row>
      <xdr:rowOff>158750</xdr:rowOff>
    </xdr:to>
    <xdr:grpSp>
      <xdr:nvGrpSpPr>
        <xdr:cNvPr id="114" name="Group 108">
          <a:extLst>
            <a:ext uri="{FF2B5EF4-FFF2-40B4-BE49-F238E27FC236}">
              <a16:creationId xmlns:a16="http://schemas.microsoft.com/office/drawing/2014/main" id="{00000000-0008-0000-6300-000072000000}"/>
            </a:ext>
          </a:extLst>
        </xdr:cNvPr>
        <xdr:cNvGrpSpPr>
          <a:grpSpLocks/>
        </xdr:cNvGrpSpPr>
      </xdr:nvGrpSpPr>
      <xdr:grpSpPr bwMode="auto">
        <a:xfrm>
          <a:off x="4131945" y="2289810"/>
          <a:ext cx="999701" cy="810260"/>
          <a:chOff x="276" y="197"/>
          <a:chExt cx="94" cy="82"/>
        </a:xfrm>
      </xdr:grpSpPr>
      <xdr:sp macro="" textlink="">
        <xdr:nvSpPr>
          <xdr:cNvPr id="115" name="Freeform 109">
            <a:extLst>
              <a:ext uri="{FF2B5EF4-FFF2-40B4-BE49-F238E27FC236}">
                <a16:creationId xmlns:a16="http://schemas.microsoft.com/office/drawing/2014/main" id="{00000000-0008-0000-6300-000073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0">
            <a:extLst>
              <a:ext uri="{FF2B5EF4-FFF2-40B4-BE49-F238E27FC236}">
                <a16:creationId xmlns:a16="http://schemas.microsoft.com/office/drawing/2014/main" id="{00000000-0008-0000-6300-000074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1">
            <a:extLst>
              <a:ext uri="{FF2B5EF4-FFF2-40B4-BE49-F238E27FC236}">
                <a16:creationId xmlns:a16="http://schemas.microsoft.com/office/drawing/2014/main" id="{00000000-0008-0000-6300-000075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2">
            <a:extLst>
              <a:ext uri="{FF2B5EF4-FFF2-40B4-BE49-F238E27FC236}">
                <a16:creationId xmlns:a16="http://schemas.microsoft.com/office/drawing/2014/main" id="{00000000-0008-0000-6300-000076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3">
            <a:extLst>
              <a:ext uri="{FF2B5EF4-FFF2-40B4-BE49-F238E27FC236}">
                <a16:creationId xmlns:a16="http://schemas.microsoft.com/office/drawing/2014/main" id="{00000000-0008-0000-6300-000077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0" name="Freeform 114">
            <a:extLst>
              <a:ext uri="{FF2B5EF4-FFF2-40B4-BE49-F238E27FC236}">
                <a16:creationId xmlns:a16="http://schemas.microsoft.com/office/drawing/2014/main" id="{00000000-0008-0000-6300-000078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5">
            <a:extLst>
              <a:ext uri="{FF2B5EF4-FFF2-40B4-BE49-F238E27FC236}">
                <a16:creationId xmlns:a16="http://schemas.microsoft.com/office/drawing/2014/main" id="{00000000-0008-0000-6300-000079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6">
            <a:extLst>
              <a:ext uri="{FF2B5EF4-FFF2-40B4-BE49-F238E27FC236}">
                <a16:creationId xmlns:a16="http://schemas.microsoft.com/office/drawing/2014/main" id="{00000000-0008-0000-6300-00007A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7">
            <a:extLst>
              <a:ext uri="{FF2B5EF4-FFF2-40B4-BE49-F238E27FC236}">
                <a16:creationId xmlns:a16="http://schemas.microsoft.com/office/drawing/2014/main" id="{00000000-0008-0000-6300-00007B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18">
            <a:extLst>
              <a:ext uri="{FF2B5EF4-FFF2-40B4-BE49-F238E27FC236}">
                <a16:creationId xmlns:a16="http://schemas.microsoft.com/office/drawing/2014/main" id="{00000000-0008-0000-6300-00007C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19">
            <a:extLst>
              <a:ext uri="{FF2B5EF4-FFF2-40B4-BE49-F238E27FC236}">
                <a16:creationId xmlns:a16="http://schemas.microsoft.com/office/drawing/2014/main" id="{00000000-0008-0000-6300-00007D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0">
            <a:extLst>
              <a:ext uri="{FF2B5EF4-FFF2-40B4-BE49-F238E27FC236}">
                <a16:creationId xmlns:a16="http://schemas.microsoft.com/office/drawing/2014/main" id="{00000000-0008-0000-6300-00007E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7" name="Freeform 121">
            <a:extLst>
              <a:ext uri="{FF2B5EF4-FFF2-40B4-BE49-F238E27FC236}">
                <a16:creationId xmlns:a16="http://schemas.microsoft.com/office/drawing/2014/main" id="{00000000-0008-0000-6300-00007F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8" name="Freeform 122">
            <a:extLst>
              <a:ext uri="{FF2B5EF4-FFF2-40B4-BE49-F238E27FC236}">
                <a16:creationId xmlns:a16="http://schemas.microsoft.com/office/drawing/2014/main" id="{00000000-0008-0000-6300-000080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10</xdr:col>
      <xdr:colOff>523875</xdr:colOff>
      <xdr:row>36</xdr:row>
      <xdr:rowOff>133350</xdr:rowOff>
    </xdr:from>
    <xdr:to>
      <xdr:col>12</xdr:col>
      <xdr:colOff>567723</xdr:colOff>
      <xdr:row>44</xdr:row>
      <xdr:rowOff>97368</xdr:rowOff>
    </xdr:to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6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8125" y="5734050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104775</xdr:colOff>
      <xdr:row>12</xdr:row>
      <xdr:rowOff>152399</xdr:rowOff>
    </xdr:from>
    <xdr:to>
      <xdr:col>13</xdr:col>
      <xdr:colOff>66675</xdr:colOff>
      <xdr:row>42</xdr:row>
      <xdr:rowOff>154649</xdr:rowOff>
    </xdr:to>
    <xdr:pic>
      <xdr:nvPicPr>
        <xdr:cNvPr id="15362" name="Picture 2">
          <a:extLst>
            <a:ext uri="{FF2B5EF4-FFF2-40B4-BE49-F238E27FC236}">
              <a16:creationId xmlns:a16="http://schemas.microsoft.com/office/drawing/2014/main" id="{00000000-0008-0000-6400-000002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38775" y="2095499"/>
          <a:ext cx="4533900" cy="4860000"/>
        </a:xfrm>
        <a:prstGeom prst="rect">
          <a:avLst/>
        </a:prstGeom>
        <a:noFill/>
      </xdr:spPr>
    </xdr:pic>
    <xdr:clientData/>
  </xdr:twoCellAnchor>
  <xdr:twoCellAnchor>
    <xdr:from>
      <xdr:col>3</xdr:col>
      <xdr:colOff>571500</xdr:colOff>
      <xdr:row>11</xdr:row>
      <xdr:rowOff>142875</xdr:rowOff>
    </xdr:from>
    <xdr:to>
      <xdr:col>4</xdr:col>
      <xdr:colOff>628650</xdr:colOff>
      <xdr:row>13</xdr:row>
      <xdr:rowOff>142875</xdr:rowOff>
    </xdr:to>
    <xdr:sp macro="" textlink="">
      <xdr:nvSpPr>
        <xdr:cNvPr id="2" name="Text Box 108">
          <a:extLst>
            <a:ext uri="{FF2B5EF4-FFF2-40B4-BE49-F238E27FC236}">
              <a16:creationId xmlns:a16="http://schemas.microsoft.com/office/drawing/2014/main" id="{00000000-0008-0000-6400-000002000000}"/>
            </a:ext>
          </a:extLst>
        </xdr:cNvPr>
        <xdr:cNvSpPr txBox="1">
          <a:spLocks noChangeArrowheads="1"/>
        </xdr:cNvSpPr>
      </xdr:nvSpPr>
      <xdr:spPr bwMode="auto">
        <a:xfrm>
          <a:off x="2857500" y="1762125"/>
          <a:ext cx="81915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endParaRPr lang="es-EC" sz="600" b="0" i="0" u="none" strike="noStrike" baseline="0">
            <a:solidFill>
              <a:srgbClr val="000000"/>
            </a:solidFill>
            <a:latin typeface="Geneva"/>
          </a:endParaRPr>
        </a:p>
      </xdr:txBody>
    </xdr:sp>
    <xdr:clientData/>
  </xdr:twoCellAnchor>
  <xdr:twoCellAnchor>
    <xdr:from>
      <xdr:col>0</xdr:col>
      <xdr:colOff>114300</xdr:colOff>
      <xdr:row>24</xdr:row>
      <xdr:rowOff>66676</xdr:rowOff>
    </xdr:from>
    <xdr:to>
      <xdr:col>4</xdr:col>
      <xdr:colOff>266700</xdr:colOff>
      <xdr:row>39</xdr:row>
      <xdr:rowOff>85725</xdr:rowOff>
    </xdr:to>
    <xdr:graphicFrame macro="">
      <xdr:nvGraphicFramePr>
        <xdr:cNvPr id="3" name="130 Gráfico">
          <a:extLst>
            <a:ext uri="{FF2B5EF4-FFF2-40B4-BE49-F238E27FC236}">
              <a16:creationId xmlns:a16="http://schemas.microsoft.com/office/drawing/2014/main" id="{00000000-0008-0000-64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9524</xdr:colOff>
      <xdr:row>6</xdr:row>
      <xdr:rowOff>9525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77524" cy="981075"/>
        </a:xfrm>
        <a:prstGeom prst="rect">
          <a:avLst/>
        </a:prstGeom>
      </xdr:spPr>
    </xdr:pic>
    <xdr:clientData/>
  </xdr:twoCellAnchor>
  <xdr:twoCellAnchor>
    <xdr:from>
      <xdr:col>8</xdr:col>
      <xdr:colOff>554240</xdr:colOff>
      <xdr:row>16</xdr:row>
      <xdr:rowOff>26132</xdr:rowOff>
    </xdr:from>
    <xdr:to>
      <xdr:col>8</xdr:col>
      <xdr:colOff>564391</xdr:colOff>
      <xdr:row>16</xdr:row>
      <xdr:rowOff>44875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00000000-0008-0000-6400-000005000000}"/>
            </a:ext>
          </a:extLst>
        </xdr:cNvPr>
        <xdr:cNvCxnSpPr>
          <a:stCxn id="70" idx="6"/>
          <a:endCxn id="66" idx="31"/>
        </xdr:cNvCxnSpPr>
      </xdr:nvCxnSpPr>
      <xdr:spPr>
        <a:xfrm>
          <a:off x="6650240" y="2455007"/>
          <a:ext cx="10151" cy="18743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476250</xdr:colOff>
      <xdr:row>34</xdr:row>
      <xdr:rowOff>76199</xdr:rowOff>
    </xdr:from>
    <xdr:to>
      <xdr:col>13</xdr:col>
      <xdr:colOff>53373</xdr:colOff>
      <xdr:row>42</xdr:row>
      <xdr:rowOff>40217</xdr:rowOff>
    </xdr:to>
    <xdr:pic>
      <xdr:nvPicPr>
        <xdr:cNvPr id="110" name="Picture 129">
          <a:extLst>
            <a:ext uri="{FF2B5EF4-FFF2-40B4-BE49-F238E27FC236}">
              <a16:creationId xmlns:a16="http://schemas.microsoft.com/office/drawing/2014/main" id="{00000000-0008-0000-64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0" y="5581649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200025</xdr:colOff>
      <xdr:row>13</xdr:row>
      <xdr:rowOff>47625</xdr:rowOff>
    </xdr:from>
    <xdr:to>
      <xdr:col>7</xdr:col>
      <xdr:colOff>414866</xdr:colOff>
      <xdr:row>18</xdr:row>
      <xdr:rowOff>25400</xdr:rowOff>
    </xdr:to>
    <xdr:grpSp>
      <xdr:nvGrpSpPr>
        <xdr:cNvPr id="111" name="Group 108">
          <a:extLst>
            <a:ext uri="{FF2B5EF4-FFF2-40B4-BE49-F238E27FC236}">
              <a16:creationId xmlns:a16="http://schemas.microsoft.com/office/drawing/2014/main" id="{00000000-0008-0000-6400-00006F000000}"/>
            </a:ext>
          </a:extLst>
        </xdr:cNvPr>
        <xdr:cNvGrpSpPr>
          <a:grpSpLocks/>
        </xdr:cNvGrpSpPr>
      </xdr:nvGrpSpPr>
      <xdr:grpSpPr bwMode="auto">
        <a:xfrm>
          <a:off x="4909185" y="2173605"/>
          <a:ext cx="999701" cy="777875"/>
          <a:chOff x="276" y="197"/>
          <a:chExt cx="94" cy="82"/>
        </a:xfrm>
      </xdr:grpSpPr>
      <xdr:sp macro="" textlink="">
        <xdr:nvSpPr>
          <xdr:cNvPr id="112" name="Freeform 109">
            <a:extLst>
              <a:ext uri="{FF2B5EF4-FFF2-40B4-BE49-F238E27FC236}">
                <a16:creationId xmlns:a16="http://schemas.microsoft.com/office/drawing/2014/main" id="{00000000-0008-0000-6400-000070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0">
            <a:extLst>
              <a:ext uri="{FF2B5EF4-FFF2-40B4-BE49-F238E27FC236}">
                <a16:creationId xmlns:a16="http://schemas.microsoft.com/office/drawing/2014/main" id="{00000000-0008-0000-6400-000071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1">
            <a:extLst>
              <a:ext uri="{FF2B5EF4-FFF2-40B4-BE49-F238E27FC236}">
                <a16:creationId xmlns:a16="http://schemas.microsoft.com/office/drawing/2014/main" id="{00000000-0008-0000-6400-000072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2">
            <a:extLst>
              <a:ext uri="{FF2B5EF4-FFF2-40B4-BE49-F238E27FC236}">
                <a16:creationId xmlns:a16="http://schemas.microsoft.com/office/drawing/2014/main" id="{00000000-0008-0000-6400-000073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3">
            <a:extLst>
              <a:ext uri="{FF2B5EF4-FFF2-40B4-BE49-F238E27FC236}">
                <a16:creationId xmlns:a16="http://schemas.microsoft.com/office/drawing/2014/main" id="{00000000-0008-0000-6400-000074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4">
            <a:extLst>
              <a:ext uri="{FF2B5EF4-FFF2-40B4-BE49-F238E27FC236}">
                <a16:creationId xmlns:a16="http://schemas.microsoft.com/office/drawing/2014/main" id="{00000000-0008-0000-6400-000075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5">
            <a:extLst>
              <a:ext uri="{FF2B5EF4-FFF2-40B4-BE49-F238E27FC236}">
                <a16:creationId xmlns:a16="http://schemas.microsoft.com/office/drawing/2014/main" id="{00000000-0008-0000-6400-000076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6">
            <a:extLst>
              <a:ext uri="{FF2B5EF4-FFF2-40B4-BE49-F238E27FC236}">
                <a16:creationId xmlns:a16="http://schemas.microsoft.com/office/drawing/2014/main" id="{00000000-0008-0000-6400-000077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7">
            <a:extLst>
              <a:ext uri="{FF2B5EF4-FFF2-40B4-BE49-F238E27FC236}">
                <a16:creationId xmlns:a16="http://schemas.microsoft.com/office/drawing/2014/main" id="{00000000-0008-0000-6400-000078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8">
            <a:extLst>
              <a:ext uri="{FF2B5EF4-FFF2-40B4-BE49-F238E27FC236}">
                <a16:creationId xmlns:a16="http://schemas.microsoft.com/office/drawing/2014/main" id="{00000000-0008-0000-6400-000079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9">
            <a:extLst>
              <a:ext uri="{FF2B5EF4-FFF2-40B4-BE49-F238E27FC236}">
                <a16:creationId xmlns:a16="http://schemas.microsoft.com/office/drawing/2014/main" id="{00000000-0008-0000-6400-00007A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0">
            <a:extLst>
              <a:ext uri="{FF2B5EF4-FFF2-40B4-BE49-F238E27FC236}">
                <a16:creationId xmlns:a16="http://schemas.microsoft.com/office/drawing/2014/main" id="{00000000-0008-0000-6400-00007B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21">
            <a:extLst>
              <a:ext uri="{FF2B5EF4-FFF2-40B4-BE49-F238E27FC236}">
                <a16:creationId xmlns:a16="http://schemas.microsoft.com/office/drawing/2014/main" id="{00000000-0008-0000-6400-00007C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2">
            <a:extLst>
              <a:ext uri="{FF2B5EF4-FFF2-40B4-BE49-F238E27FC236}">
                <a16:creationId xmlns:a16="http://schemas.microsoft.com/office/drawing/2014/main" id="{00000000-0008-0000-6400-00007D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370415</xdr:colOff>
      <xdr:row>13</xdr:row>
      <xdr:rowOff>95250</xdr:rowOff>
    </xdr:from>
    <xdr:to>
      <xdr:col>14</xdr:col>
      <xdr:colOff>318988</xdr:colOff>
      <xdr:row>44</xdr:row>
      <xdr:rowOff>70000</xdr:rowOff>
    </xdr:to>
    <xdr:pic>
      <xdr:nvPicPr>
        <xdr:cNvPr id="16386" name="Picture 2">
          <a:extLst>
            <a:ext uri="{FF2B5EF4-FFF2-40B4-BE49-F238E27FC236}">
              <a16:creationId xmlns:a16="http://schemas.microsoft.com/office/drawing/2014/main" id="{00000000-0008-0000-6500-0000024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952998" y="2211917"/>
          <a:ext cx="4520573" cy="4896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21</xdr:row>
      <xdr:rowOff>28575</xdr:rowOff>
    </xdr:from>
    <xdr:to>
      <xdr:col>6</xdr:col>
      <xdr:colOff>409575</xdr:colOff>
      <xdr:row>38</xdr:row>
      <xdr:rowOff>152400</xdr:rowOff>
    </xdr:to>
    <xdr:graphicFrame macro="">
      <xdr:nvGraphicFramePr>
        <xdr:cNvPr id="2" name="Chart 3">
          <a:extLst>
            <a:ext uri="{FF2B5EF4-FFF2-40B4-BE49-F238E27FC236}">
              <a16:creationId xmlns:a16="http://schemas.microsoft.com/office/drawing/2014/main" id="{00000000-0008-0000-65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142875</xdr:colOff>
      <xdr:row>15</xdr:row>
      <xdr:rowOff>76200</xdr:rowOff>
    </xdr:from>
    <xdr:to>
      <xdr:col>7</xdr:col>
      <xdr:colOff>142875</xdr:colOff>
      <xdr:row>15</xdr:row>
      <xdr:rowOff>76200</xdr:rowOff>
    </xdr:to>
    <xdr:sp macro="" textlink="">
      <xdr:nvSpPr>
        <xdr:cNvPr id="3" name="Rectangle 26">
          <a:extLst>
            <a:ext uri="{FF2B5EF4-FFF2-40B4-BE49-F238E27FC236}">
              <a16:creationId xmlns:a16="http://schemas.microsoft.com/office/drawing/2014/main" id="{00000000-0008-0000-6500-000003000000}"/>
            </a:ext>
          </a:extLst>
        </xdr:cNvPr>
        <xdr:cNvSpPr>
          <a:spLocks noChangeArrowheads="1"/>
        </xdr:cNvSpPr>
      </xdr:nvSpPr>
      <xdr:spPr bwMode="auto">
        <a:xfrm>
          <a:off x="3962400" y="23907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16</xdr:row>
      <xdr:rowOff>9525</xdr:rowOff>
    </xdr:from>
    <xdr:to>
      <xdr:col>7</xdr:col>
      <xdr:colOff>228600</xdr:colOff>
      <xdr:row>16</xdr:row>
      <xdr:rowOff>9525</xdr:rowOff>
    </xdr:to>
    <xdr:sp macro="" textlink="">
      <xdr:nvSpPr>
        <xdr:cNvPr id="4" name="Rectangle 29">
          <a:extLst>
            <a:ext uri="{FF2B5EF4-FFF2-40B4-BE49-F238E27FC236}">
              <a16:creationId xmlns:a16="http://schemas.microsoft.com/office/drawing/2014/main" id="{00000000-0008-0000-6500-000004000000}"/>
            </a:ext>
          </a:extLst>
        </xdr:cNvPr>
        <xdr:cNvSpPr>
          <a:spLocks noChangeArrowheads="1"/>
        </xdr:cNvSpPr>
      </xdr:nvSpPr>
      <xdr:spPr bwMode="auto">
        <a:xfrm>
          <a:off x="4048125" y="24860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27</xdr:row>
      <xdr:rowOff>104775</xdr:rowOff>
    </xdr:from>
    <xdr:to>
      <xdr:col>7</xdr:col>
      <xdr:colOff>238125</xdr:colOff>
      <xdr:row>27</xdr:row>
      <xdr:rowOff>104775</xdr:rowOff>
    </xdr:to>
    <xdr:sp macro="" textlink="">
      <xdr:nvSpPr>
        <xdr:cNvPr id="5" name="Rectangle 56">
          <a:extLst>
            <a:ext uri="{FF2B5EF4-FFF2-40B4-BE49-F238E27FC236}">
              <a16:creationId xmlns:a16="http://schemas.microsoft.com/office/drawing/2014/main" id="{00000000-0008-0000-6500-000005000000}"/>
            </a:ext>
          </a:extLst>
        </xdr:cNvPr>
        <xdr:cNvSpPr>
          <a:spLocks noChangeArrowheads="1"/>
        </xdr:cNvSpPr>
      </xdr:nvSpPr>
      <xdr:spPr bwMode="auto">
        <a:xfrm>
          <a:off x="4048125" y="4362450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190500</xdr:colOff>
      <xdr:row>28</xdr:row>
      <xdr:rowOff>47625</xdr:rowOff>
    </xdr:from>
    <xdr:to>
      <xdr:col>7</xdr:col>
      <xdr:colOff>190500</xdr:colOff>
      <xdr:row>28</xdr:row>
      <xdr:rowOff>57150</xdr:rowOff>
    </xdr:to>
    <xdr:sp macro="" textlink="">
      <xdr:nvSpPr>
        <xdr:cNvPr id="6" name="Rectangle 64">
          <a:extLst>
            <a:ext uri="{FF2B5EF4-FFF2-40B4-BE49-F238E27FC236}">
              <a16:creationId xmlns:a16="http://schemas.microsoft.com/office/drawing/2014/main" id="{00000000-0008-0000-6500-000006000000}"/>
            </a:ext>
          </a:extLst>
        </xdr:cNvPr>
        <xdr:cNvSpPr>
          <a:spLocks noChangeArrowheads="1"/>
        </xdr:cNvSpPr>
      </xdr:nvSpPr>
      <xdr:spPr bwMode="auto">
        <a:xfrm>
          <a:off x="4010025" y="4467225"/>
          <a:ext cx="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228600</xdr:colOff>
      <xdr:row>16</xdr:row>
      <xdr:rowOff>9525</xdr:rowOff>
    </xdr:from>
    <xdr:to>
      <xdr:col>7</xdr:col>
      <xdr:colOff>228600</xdr:colOff>
      <xdr:row>16</xdr:row>
      <xdr:rowOff>9525</xdr:rowOff>
    </xdr:to>
    <xdr:sp macro="" textlink="">
      <xdr:nvSpPr>
        <xdr:cNvPr id="7" name="Rectangle 79">
          <a:extLst>
            <a:ext uri="{FF2B5EF4-FFF2-40B4-BE49-F238E27FC236}">
              <a16:creationId xmlns:a16="http://schemas.microsoft.com/office/drawing/2014/main" id="{00000000-0008-0000-6500-000007000000}"/>
            </a:ext>
          </a:extLst>
        </xdr:cNvPr>
        <xdr:cNvSpPr>
          <a:spLocks noChangeArrowheads="1"/>
        </xdr:cNvSpPr>
      </xdr:nvSpPr>
      <xdr:spPr bwMode="auto">
        <a:xfrm>
          <a:off x="4048125" y="24860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52917</xdr:colOff>
      <xdr:row>5</xdr:row>
      <xdr:rowOff>10583</xdr:rowOff>
    </xdr:to>
    <xdr:pic>
      <xdr:nvPicPr>
        <xdr:cNvPr id="9" name="Imagen 3">
          <a:extLst>
            <a:ext uri="{FF2B5EF4-FFF2-40B4-BE49-F238E27FC236}">
              <a16:creationId xmlns:a16="http://schemas.microsoft.com/office/drawing/2014/main" id="{00000000-0008-0000-65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9206442" cy="810683"/>
        </a:xfrm>
        <a:prstGeom prst="rect">
          <a:avLst/>
        </a:prstGeom>
      </xdr:spPr>
    </xdr:pic>
    <xdr:clientData/>
  </xdr:twoCellAnchor>
  <xdr:twoCellAnchor editAs="oneCell">
    <xdr:from>
      <xdr:col>12</xdr:col>
      <xdr:colOff>126999</xdr:colOff>
      <xdr:row>36</xdr:row>
      <xdr:rowOff>21166</xdr:rowOff>
    </xdr:from>
    <xdr:to>
      <xdr:col>14</xdr:col>
      <xdr:colOff>466122</xdr:colOff>
      <xdr:row>44</xdr:row>
      <xdr:rowOff>10584</xdr:rowOff>
    </xdr:to>
    <xdr:pic>
      <xdr:nvPicPr>
        <xdr:cNvPr id="113" name="Picture 129">
          <a:extLst>
            <a:ext uri="{FF2B5EF4-FFF2-40B4-BE49-F238E27FC236}">
              <a16:creationId xmlns:a16="http://schemas.microsoft.com/office/drawing/2014/main" id="{00000000-0008-0000-65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7582" y="5789083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296333</xdr:colOff>
      <xdr:row>12</xdr:row>
      <xdr:rowOff>52917</xdr:rowOff>
    </xdr:from>
    <xdr:to>
      <xdr:col>8</xdr:col>
      <xdr:colOff>511174</xdr:colOff>
      <xdr:row>17</xdr:row>
      <xdr:rowOff>46567</xdr:rowOff>
    </xdr:to>
    <xdr:grpSp>
      <xdr:nvGrpSpPr>
        <xdr:cNvPr id="114" name="Group 108">
          <a:extLst>
            <a:ext uri="{FF2B5EF4-FFF2-40B4-BE49-F238E27FC236}">
              <a16:creationId xmlns:a16="http://schemas.microsoft.com/office/drawing/2014/main" id="{00000000-0008-0000-6500-000072000000}"/>
            </a:ext>
          </a:extLst>
        </xdr:cNvPr>
        <xdr:cNvGrpSpPr>
          <a:grpSpLocks/>
        </xdr:cNvGrpSpPr>
      </xdr:nvGrpSpPr>
      <xdr:grpSpPr bwMode="auto">
        <a:xfrm>
          <a:off x="4228253" y="2102697"/>
          <a:ext cx="999701" cy="831850"/>
          <a:chOff x="276" y="197"/>
          <a:chExt cx="94" cy="82"/>
        </a:xfrm>
      </xdr:grpSpPr>
      <xdr:sp macro="" textlink="">
        <xdr:nvSpPr>
          <xdr:cNvPr id="115" name="Freeform 109">
            <a:extLst>
              <a:ext uri="{FF2B5EF4-FFF2-40B4-BE49-F238E27FC236}">
                <a16:creationId xmlns:a16="http://schemas.microsoft.com/office/drawing/2014/main" id="{00000000-0008-0000-6500-000073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0">
            <a:extLst>
              <a:ext uri="{FF2B5EF4-FFF2-40B4-BE49-F238E27FC236}">
                <a16:creationId xmlns:a16="http://schemas.microsoft.com/office/drawing/2014/main" id="{00000000-0008-0000-6500-000074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1">
            <a:extLst>
              <a:ext uri="{FF2B5EF4-FFF2-40B4-BE49-F238E27FC236}">
                <a16:creationId xmlns:a16="http://schemas.microsoft.com/office/drawing/2014/main" id="{00000000-0008-0000-6500-000075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2">
            <a:extLst>
              <a:ext uri="{FF2B5EF4-FFF2-40B4-BE49-F238E27FC236}">
                <a16:creationId xmlns:a16="http://schemas.microsoft.com/office/drawing/2014/main" id="{00000000-0008-0000-6500-000076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3">
            <a:extLst>
              <a:ext uri="{FF2B5EF4-FFF2-40B4-BE49-F238E27FC236}">
                <a16:creationId xmlns:a16="http://schemas.microsoft.com/office/drawing/2014/main" id="{00000000-0008-0000-6500-000077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0" name="Freeform 114">
            <a:extLst>
              <a:ext uri="{FF2B5EF4-FFF2-40B4-BE49-F238E27FC236}">
                <a16:creationId xmlns:a16="http://schemas.microsoft.com/office/drawing/2014/main" id="{00000000-0008-0000-6500-000078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5">
            <a:extLst>
              <a:ext uri="{FF2B5EF4-FFF2-40B4-BE49-F238E27FC236}">
                <a16:creationId xmlns:a16="http://schemas.microsoft.com/office/drawing/2014/main" id="{00000000-0008-0000-6500-000079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6">
            <a:extLst>
              <a:ext uri="{FF2B5EF4-FFF2-40B4-BE49-F238E27FC236}">
                <a16:creationId xmlns:a16="http://schemas.microsoft.com/office/drawing/2014/main" id="{00000000-0008-0000-6500-00007A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7">
            <a:extLst>
              <a:ext uri="{FF2B5EF4-FFF2-40B4-BE49-F238E27FC236}">
                <a16:creationId xmlns:a16="http://schemas.microsoft.com/office/drawing/2014/main" id="{00000000-0008-0000-6500-00007B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18">
            <a:extLst>
              <a:ext uri="{FF2B5EF4-FFF2-40B4-BE49-F238E27FC236}">
                <a16:creationId xmlns:a16="http://schemas.microsoft.com/office/drawing/2014/main" id="{00000000-0008-0000-6500-00007C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19">
            <a:extLst>
              <a:ext uri="{FF2B5EF4-FFF2-40B4-BE49-F238E27FC236}">
                <a16:creationId xmlns:a16="http://schemas.microsoft.com/office/drawing/2014/main" id="{00000000-0008-0000-6500-00007D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0">
            <a:extLst>
              <a:ext uri="{FF2B5EF4-FFF2-40B4-BE49-F238E27FC236}">
                <a16:creationId xmlns:a16="http://schemas.microsoft.com/office/drawing/2014/main" id="{00000000-0008-0000-6500-00007E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7" name="Freeform 121">
            <a:extLst>
              <a:ext uri="{FF2B5EF4-FFF2-40B4-BE49-F238E27FC236}">
                <a16:creationId xmlns:a16="http://schemas.microsoft.com/office/drawing/2014/main" id="{00000000-0008-0000-6500-00007F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8" name="Freeform 122">
            <a:extLst>
              <a:ext uri="{FF2B5EF4-FFF2-40B4-BE49-F238E27FC236}">
                <a16:creationId xmlns:a16="http://schemas.microsoft.com/office/drawing/2014/main" id="{00000000-0008-0000-6500-000080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18</xdr:row>
      <xdr:rowOff>99484</xdr:rowOff>
    </xdr:from>
    <xdr:to>
      <xdr:col>5</xdr:col>
      <xdr:colOff>179916</xdr:colOff>
      <xdr:row>42</xdr:row>
      <xdr:rowOff>26459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6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15</xdr:row>
      <xdr:rowOff>76200</xdr:rowOff>
    </xdr:from>
    <xdr:to>
      <xdr:col>5</xdr:col>
      <xdr:colOff>142875</xdr:colOff>
      <xdr:row>15</xdr:row>
      <xdr:rowOff>76200</xdr:rowOff>
    </xdr:to>
    <xdr:sp macro="" textlink="">
      <xdr:nvSpPr>
        <xdr:cNvPr id="3" name="Rectangle 23">
          <a:extLst>
            <a:ext uri="{FF2B5EF4-FFF2-40B4-BE49-F238E27FC236}">
              <a16:creationId xmlns:a16="http://schemas.microsoft.com/office/drawing/2014/main" id="{00000000-0008-0000-6600-000003000000}"/>
            </a:ext>
          </a:extLst>
        </xdr:cNvPr>
        <xdr:cNvSpPr>
          <a:spLocks noChangeArrowheads="1"/>
        </xdr:cNvSpPr>
      </xdr:nvSpPr>
      <xdr:spPr bwMode="auto">
        <a:xfrm>
          <a:off x="3629025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4" name="Rectangle 26">
          <a:extLst>
            <a:ext uri="{FF2B5EF4-FFF2-40B4-BE49-F238E27FC236}">
              <a16:creationId xmlns:a16="http://schemas.microsoft.com/office/drawing/2014/main" id="{00000000-0008-0000-6600-000004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16</xdr:row>
      <xdr:rowOff>9525</xdr:rowOff>
    </xdr:from>
    <xdr:to>
      <xdr:col>5</xdr:col>
      <xdr:colOff>228600</xdr:colOff>
      <xdr:row>16</xdr:row>
      <xdr:rowOff>9525</xdr:rowOff>
    </xdr:to>
    <xdr:sp macro="" textlink="">
      <xdr:nvSpPr>
        <xdr:cNvPr id="6" name="Rectangle 76">
          <a:extLst>
            <a:ext uri="{FF2B5EF4-FFF2-40B4-BE49-F238E27FC236}">
              <a16:creationId xmlns:a16="http://schemas.microsoft.com/office/drawing/2014/main" id="{00000000-0008-0000-6600-000006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444500</xdr:colOff>
      <xdr:row>5</xdr:row>
      <xdr:rowOff>0</xdr:rowOff>
    </xdr:to>
    <xdr:pic>
      <xdr:nvPicPr>
        <xdr:cNvPr id="8" name="Imagen 3">
          <a:extLst>
            <a:ext uri="{FF2B5EF4-FFF2-40B4-BE49-F238E27FC236}">
              <a16:creationId xmlns:a16="http://schemas.microsoft.com/office/drawing/2014/main" id="{00000000-0008-0000-66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9264650" cy="809625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714377</xdr:colOff>
      <xdr:row>11</xdr:row>
      <xdr:rowOff>105834</xdr:rowOff>
    </xdr:from>
    <xdr:to>
      <xdr:col>13</xdr:col>
      <xdr:colOff>194042</xdr:colOff>
      <xdr:row>42</xdr:row>
      <xdr:rowOff>2117</xdr:rowOff>
    </xdr:to>
    <xdr:pic>
      <xdr:nvPicPr>
        <xdr:cNvPr id="17410" name="Picture 2">
          <a:extLst>
            <a:ext uri="{FF2B5EF4-FFF2-40B4-BE49-F238E27FC236}">
              <a16:creationId xmlns:a16="http://schemas.microsoft.com/office/drawing/2014/main" id="{00000000-0008-0000-6600-000002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962527" y="1925109"/>
          <a:ext cx="4508865" cy="4915958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406402</xdr:colOff>
      <xdr:row>34</xdr:row>
      <xdr:rowOff>8467</xdr:rowOff>
    </xdr:from>
    <xdr:to>
      <xdr:col>13</xdr:col>
      <xdr:colOff>288325</xdr:colOff>
      <xdr:row>41</xdr:row>
      <xdr:rowOff>134410</xdr:rowOff>
    </xdr:to>
    <xdr:pic>
      <xdr:nvPicPr>
        <xdr:cNvPr id="112" name="Picture 129">
          <a:extLst>
            <a:ext uri="{FF2B5EF4-FFF2-40B4-BE49-F238E27FC236}">
              <a16:creationId xmlns:a16="http://schemas.microsoft.com/office/drawing/2014/main" id="{00000000-0008-0000-66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2552" y="5552017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552450</xdr:colOff>
      <xdr:row>11</xdr:row>
      <xdr:rowOff>142875</xdr:rowOff>
    </xdr:from>
    <xdr:to>
      <xdr:col>7</xdr:col>
      <xdr:colOff>5291</xdr:colOff>
      <xdr:row>16</xdr:row>
      <xdr:rowOff>120650</xdr:rowOff>
    </xdr:to>
    <xdr:grpSp>
      <xdr:nvGrpSpPr>
        <xdr:cNvPr id="113" name="Group 108">
          <a:extLst>
            <a:ext uri="{FF2B5EF4-FFF2-40B4-BE49-F238E27FC236}">
              <a16:creationId xmlns:a16="http://schemas.microsoft.com/office/drawing/2014/main" id="{00000000-0008-0000-6600-000071000000}"/>
            </a:ext>
          </a:extLst>
        </xdr:cNvPr>
        <xdr:cNvGrpSpPr>
          <a:grpSpLocks/>
        </xdr:cNvGrpSpPr>
      </xdr:nvGrpSpPr>
      <xdr:grpSpPr bwMode="auto">
        <a:xfrm>
          <a:off x="4141470" y="2032635"/>
          <a:ext cx="1022561" cy="815975"/>
          <a:chOff x="276" y="197"/>
          <a:chExt cx="94" cy="82"/>
        </a:xfrm>
      </xdr:grpSpPr>
      <xdr:sp macro="" textlink="">
        <xdr:nvSpPr>
          <xdr:cNvPr id="114" name="Freeform 109">
            <a:extLst>
              <a:ext uri="{FF2B5EF4-FFF2-40B4-BE49-F238E27FC236}">
                <a16:creationId xmlns:a16="http://schemas.microsoft.com/office/drawing/2014/main" id="{00000000-0008-0000-6600-000072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0">
            <a:extLst>
              <a:ext uri="{FF2B5EF4-FFF2-40B4-BE49-F238E27FC236}">
                <a16:creationId xmlns:a16="http://schemas.microsoft.com/office/drawing/2014/main" id="{00000000-0008-0000-6600-000073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1">
            <a:extLst>
              <a:ext uri="{FF2B5EF4-FFF2-40B4-BE49-F238E27FC236}">
                <a16:creationId xmlns:a16="http://schemas.microsoft.com/office/drawing/2014/main" id="{00000000-0008-0000-6600-000074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2">
            <a:extLst>
              <a:ext uri="{FF2B5EF4-FFF2-40B4-BE49-F238E27FC236}">
                <a16:creationId xmlns:a16="http://schemas.microsoft.com/office/drawing/2014/main" id="{00000000-0008-0000-6600-000075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3">
            <a:extLst>
              <a:ext uri="{FF2B5EF4-FFF2-40B4-BE49-F238E27FC236}">
                <a16:creationId xmlns:a16="http://schemas.microsoft.com/office/drawing/2014/main" id="{00000000-0008-0000-6600-000076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4">
            <a:extLst>
              <a:ext uri="{FF2B5EF4-FFF2-40B4-BE49-F238E27FC236}">
                <a16:creationId xmlns:a16="http://schemas.microsoft.com/office/drawing/2014/main" id="{00000000-0008-0000-6600-000077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5">
            <a:extLst>
              <a:ext uri="{FF2B5EF4-FFF2-40B4-BE49-F238E27FC236}">
                <a16:creationId xmlns:a16="http://schemas.microsoft.com/office/drawing/2014/main" id="{00000000-0008-0000-6600-000078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6">
            <a:extLst>
              <a:ext uri="{FF2B5EF4-FFF2-40B4-BE49-F238E27FC236}">
                <a16:creationId xmlns:a16="http://schemas.microsoft.com/office/drawing/2014/main" id="{00000000-0008-0000-6600-000079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7">
            <a:extLst>
              <a:ext uri="{FF2B5EF4-FFF2-40B4-BE49-F238E27FC236}">
                <a16:creationId xmlns:a16="http://schemas.microsoft.com/office/drawing/2014/main" id="{00000000-0008-0000-6600-00007A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8">
            <a:extLst>
              <a:ext uri="{FF2B5EF4-FFF2-40B4-BE49-F238E27FC236}">
                <a16:creationId xmlns:a16="http://schemas.microsoft.com/office/drawing/2014/main" id="{00000000-0008-0000-6600-00007B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19">
            <a:extLst>
              <a:ext uri="{FF2B5EF4-FFF2-40B4-BE49-F238E27FC236}">
                <a16:creationId xmlns:a16="http://schemas.microsoft.com/office/drawing/2014/main" id="{00000000-0008-0000-6600-00007C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0">
            <a:extLst>
              <a:ext uri="{FF2B5EF4-FFF2-40B4-BE49-F238E27FC236}">
                <a16:creationId xmlns:a16="http://schemas.microsoft.com/office/drawing/2014/main" id="{00000000-0008-0000-6600-00007D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6" name="Freeform 121">
            <a:extLst>
              <a:ext uri="{FF2B5EF4-FFF2-40B4-BE49-F238E27FC236}">
                <a16:creationId xmlns:a16="http://schemas.microsoft.com/office/drawing/2014/main" id="{00000000-0008-0000-6600-00007E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7" name="Freeform 122">
            <a:extLst>
              <a:ext uri="{FF2B5EF4-FFF2-40B4-BE49-F238E27FC236}">
                <a16:creationId xmlns:a16="http://schemas.microsoft.com/office/drawing/2014/main" id="{00000000-0008-0000-6600-00007F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19</xdr:row>
      <xdr:rowOff>57150</xdr:rowOff>
    </xdr:from>
    <xdr:to>
      <xdr:col>5</xdr:col>
      <xdr:colOff>211667</xdr:colOff>
      <xdr:row>42</xdr:row>
      <xdr:rowOff>142875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67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16</xdr:row>
      <xdr:rowOff>76200</xdr:rowOff>
    </xdr:from>
    <xdr:to>
      <xdr:col>5</xdr:col>
      <xdr:colOff>142875</xdr:colOff>
      <xdr:row>16</xdr:row>
      <xdr:rowOff>76200</xdr:rowOff>
    </xdr:to>
    <xdr:sp macro="" textlink="">
      <xdr:nvSpPr>
        <xdr:cNvPr id="3" name="Rectangle 23">
          <a:extLst>
            <a:ext uri="{FF2B5EF4-FFF2-40B4-BE49-F238E27FC236}">
              <a16:creationId xmlns:a16="http://schemas.microsoft.com/office/drawing/2014/main" id="{00000000-0008-0000-6700-000003000000}"/>
            </a:ext>
          </a:extLst>
        </xdr:cNvPr>
        <xdr:cNvSpPr>
          <a:spLocks noChangeArrowheads="1"/>
        </xdr:cNvSpPr>
      </xdr:nvSpPr>
      <xdr:spPr bwMode="auto">
        <a:xfrm>
          <a:off x="3629025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4" name="Rectangle 26">
          <a:extLst>
            <a:ext uri="{FF2B5EF4-FFF2-40B4-BE49-F238E27FC236}">
              <a16:creationId xmlns:a16="http://schemas.microsoft.com/office/drawing/2014/main" id="{00000000-0008-0000-6700-000004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5" name="Rectangle 76">
          <a:extLst>
            <a:ext uri="{FF2B5EF4-FFF2-40B4-BE49-F238E27FC236}">
              <a16:creationId xmlns:a16="http://schemas.microsoft.com/office/drawing/2014/main" id="{00000000-0008-0000-6700-000005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9524</xdr:colOff>
      <xdr:row>5</xdr:row>
      <xdr:rowOff>142875</xdr:rowOff>
    </xdr:to>
    <xdr:pic>
      <xdr:nvPicPr>
        <xdr:cNvPr id="7" name="Imagen 3">
          <a:extLst>
            <a:ext uri="{FF2B5EF4-FFF2-40B4-BE49-F238E27FC236}">
              <a16:creationId xmlns:a16="http://schemas.microsoft.com/office/drawing/2014/main" id="{00000000-0008-0000-67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10048874" cy="952500"/>
        </a:xfrm>
        <a:prstGeom prst="rect">
          <a:avLst/>
        </a:prstGeom>
      </xdr:spPr>
    </xdr:pic>
    <xdr:clientData/>
  </xdr:twoCellAnchor>
  <xdr:twoCellAnchor editAs="oneCell">
    <xdr:from>
      <xdr:col>7</xdr:col>
      <xdr:colOff>451909</xdr:colOff>
      <xdr:row>13</xdr:row>
      <xdr:rowOff>53986</xdr:rowOff>
    </xdr:from>
    <xdr:to>
      <xdr:col>13</xdr:col>
      <xdr:colOff>741456</xdr:colOff>
      <xdr:row>43</xdr:row>
      <xdr:rowOff>151486</xdr:rowOff>
    </xdr:to>
    <xdr:pic>
      <xdr:nvPicPr>
        <xdr:cNvPr id="18434" name="Picture 2">
          <a:extLst>
            <a:ext uri="{FF2B5EF4-FFF2-40B4-BE49-F238E27FC236}">
              <a16:creationId xmlns:a16="http://schemas.microsoft.com/office/drawing/2014/main" id="{00000000-0008-0000-6700-0000024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462059" y="2197111"/>
          <a:ext cx="4556747" cy="4955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747184</xdr:colOff>
      <xdr:row>35</xdr:row>
      <xdr:rowOff>53986</xdr:rowOff>
    </xdr:from>
    <xdr:to>
      <xdr:col>13</xdr:col>
      <xdr:colOff>629107</xdr:colOff>
      <xdr:row>43</xdr:row>
      <xdr:rowOff>18004</xdr:rowOff>
    </xdr:to>
    <xdr:pic>
      <xdr:nvPicPr>
        <xdr:cNvPr id="111" name="Picture 129">
          <a:extLst>
            <a:ext uri="{FF2B5EF4-FFF2-40B4-BE49-F238E27FC236}">
              <a16:creationId xmlns:a16="http://schemas.microsoft.com/office/drawing/2014/main" id="{00000000-0008-0000-67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3334" y="5921386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242359</xdr:colOff>
      <xdr:row>13</xdr:row>
      <xdr:rowOff>63511</xdr:rowOff>
    </xdr:from>
    <xdr:to>
      <xdr:col>7</xdr:col>
      <xdr:colOff>457200</xdr:colOff>
      <xdr:row>18</xdr:row>
      <xdr:rowOff>41286</xdr:rowOff>
    </xdr:to>
    <xdr:grpSp>
      <xdr:nvGrpSpPr>
        <xdr:cNvPr id="112" name="Group 108">
          <a:extLst>
            <a:ext uri="{FF2B5EF4-FFF2-40B4-BE49-F238E27FC236}">
              <a16:creationId xmlns:a16="http://schemas.microsoft.com/office/drawing/2014/main" id="{00000000-0008-0000-6700-000070000000}"/>
            </a:ext>
          </a:extLst>
        </xdr:cNvPr>
        <xdr:cNvGrpSpPr>
          <a:grpSpLocks/>
        </xdr:cNvGrpSpPr>
      </xdr:nvGrpSpPr>
      <xdr:grpSpPr bwMode="auto">
        <a:xfrm>
          <a:off x="4616239" y="2288551"/>
          <a:ext cx="999701" cy="815975"/>
          <a:chOff x="276" y="197"/>
          <a:chExt cx="94" cy="82"/>
        </a:xfrm>
      </xdr:grpSpPr>
      <xdr:sp macro="" textlink="">
        <xdr:nvSpPr>
          <xdr:cNvPr id="113" name="Freeform 109">
            <a:extLst>
              <a:ext uri="{FF2B5EF4-FFF2-40B4-BE49-F238E27FC236}">
                <a16:creationId xmlns:a16="http://schemas.microsoft.com/office/drawing/2014/main" id="{00000000-0008-0000-6700-000071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0">
            <a:extLst>
              <a:ext uri="{FF2B5EF4-FFF2-40B4-BE49-F238E27FC236}">
                <a16:creationId xmlns:a16="http://schemas.microsoft.com/office/drawing/2014/main" id="{00000000-0008-0000-6700-000072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1">
            <a:extLst>
              <a:ext uri="{FF2B5EF4-FFF2-40B4-BE49-F238E27FC236}">
                <a16:creationId xmlns:a16="http://schemas.microsoft.com/office/drawing/2014/main" id="{00000000-0008-0000-6700-000073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2">
            <a:extLst>
              <a:ext uri="{FF2B5EF4-FFF2-40B4-BE49-F238E27FC236}">
                <a16:creationId xmlns:a16="http://schemas.microsoft.com/office/drawing/2014/main" id="{00000000-0008-0000-6700-000074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3">
            <a:extLst>
              <a:ext uri="{FF2B5EF4-FFF2-40B4-BE49-F238E27FC236}">
                <a16:creationId xmlns:a16="http://schemas.microsoft.com/office/drawing/2014/main" id="{00000000-0008-0000-6700-000075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4">
            <a:extLst>
              <a:ext uri="{FF2B5EF4-FFF2-40B4-BE49-F238E27FC236}">
                <a16:creationId xmlns:a16="http://schemas.microsoft.com/office/drawing/2014/main" id="{00000000-0008-0000-6700-000076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5">
            <a:extLst>
              <a:ext uri="{FF2B5EF4-FFF2-40B4-BE49-F238E27FC236}">
                <a16:creationId xmlns:a16="http://schemas.microsoft.com/office/drawing/2014/main" id="{00000000-0008-0000-6700-000077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6">
            <a:extLst>
              <a:ext uri="{FF2B5EF4-FFF2-40B4-BE49-F238E27FC236}">
                <a16:creationId xmlns:a16="http://schemas.microsoft.com/office/drawing/2014/main" id="{00000000-0008-0000-6700-000078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7">
            <a:extLst>
              <a:ext uri="{FF2B5EF4-FFF2-40B4-BE49-F238E27FC236}">
                <a16:creationId xmlns:a16="http://schemas.microsoft.com/office/drawing/2014/main" id="{00000000-0008-0000-6700-000079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8">
            <a:extLst>
              <a:ext uri="{FF2B5EF4-FFF2-40B4-BE49-F238E27FC236}">
                <a16:creationId xmlns:a16="http://schemas.microsoft.com/office/drawing/2014/main" id="{00000000-0008-0000-6700-00007A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19">
            <a:extLst>
              <a:ext uri="{FF2B5EF4-FFF2-40B4-BE49-F238E27FC236}">
                <a16:creationId xmlns:a16="http://schemas.microsoft.com/office/drawing/2014/main" id="{00000000-0008-0000-6700-00007B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0">
            <a:extLst>
              <a:ext uri="{FF2B5EF4-FFF2-40B4-BE49-F238E27FC236}">
                <a16:creationId xmlns:a16="http://schemas.microsoft.com/office/drawing/2014/main" id="{00000000-0008-0000-6700-00007C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21">
            <a:extLst>
              <a:ext uri="{FF2B5EF4-FFF2-40B4-BE49-F238E27FC236}">
                <a16:creationId xmlns:a16="http://schemas.microsoft.com/office/drawing/2014/main" id="{00000000-0008-0000-6700-00007D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2">
            <a:extLst>
              <a:ext uri="{FF2B5EF4-FFF2-40B4-BE49-F238E27FC236}">
                <a16:creationId xmlns:a16="http://schemas.microsoft.com/office/drawing/2014/main" id="{00000000-0008-0000-6700-00007E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466725</xdr:colOff>
      <xdr:row>12</xdr:row>
      <xdr:rowOff>43015</xdr:rowOff>
    </xdr:from>
    <xdr:to>
      <xdr:col>13</xdr:col>
      <xdr:colOff>361950</xdr:colOff>
      <xdr:row>42</xdr:row>
      <xdr:rowOff>45265</xdr:rowOff>
    </xdr:to>
    <xdr:pic>
      <xdr:nvPicPr>
        <xdr:cNvPr id="19458" name="Picture 2">
          <a:extLst>
            <a:ext uri="{FF2B5EF4-FFF2-40B4-BE49-F238E27FC236}">
              <a16:creationId xmlns:a16="http://schemas.microsoft.com/office/drawing/2014/main" id="{00000000-0008-0000-6800-0000024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800725" y="1986115"/>
          <a:ext cx="4467225" cy="4860000"/>
        </a:xfrm>
        <a:prstGeom prst="rect">
          <a:avLst/>
        </a:prstGeom>
        <a:noFill/>
      </xdr:spPr>
    </xdr:pic>
    <xdr:clientData/>
  </xdr:twoCellAnchor>
  <xdr:twoCellAnchor>
    <xdr:from>
      <xdr:col>3</xdr:col>
      <xdr:colOff>571500</xdr:colOff>
      <xdr:row>10</xdr:row>
      <xdr:rowOff>142875</xdr:rowOff>
    </xdr:from>
    <xdr:to>
      <xdr:col>4</xdr:col>
      <xdr:colOff>628650</xdr:colOff>
      <xdr:row>12</xdr:row>
      <xdr:rowOff>142875</xdr:rowOff>
    </xdr:to>
    <xdr:sp macro="" textlink="">
      <xdr:nvSpPr>
        <xdr:cNvPr id="2" name="Text Box 108">
          <a:extLst>
            <a:ext uri="{FF2B5EF4-FFF2-40B4-BE49-F238E27FC236}">
              <a16:creationId xmlns:a16="http://schemas.microsoft.com/office/drawing/2014/main" id="{00000000-0008-0000-6800-000002000000}"/>
            </a:ext>
          </a:extLst>
        </xdr:cNvPr>
        <xdr:cNvSpPr txBox="1">
          <a:spLocks noChangeArrowheads="1"/>
        </xdr:cNvSpPr>
      </xdr:nvSpPr>
      <xdr:spPr bwMode="auto">
        <a:xfrm>
          <a:off x="2857500" y="1762125"/>
          <a:ext cx="81915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endParaRPr lang="es-EC" sz="600" b="0" i="0" u="none" strike="noStrike" baseline="0">
            <a:solidFill>
              <a:srgbClr val="000000"/>
            </a:solidFill>
            <a:latin typeface="Geneva"/>
          </a:endParaRP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0</xdr:colOff>
      <xdr:row>6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68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10668000" cy="971550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15</xdr:row>
      <xdr:rowOff>72816</xdr:rowOff>
    </xdr:from>
    <xdr:to>
      <xdr:col>8</xdr:col>
      <xdr:colOff>554866</xdr:colOff>
      <xdr:row>15</xdr:row>
      <xdr:rowOff>94794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00000000-0008-0000-6800-000005000000}"/>
            </a:ext>
          </a:extLst>
        </xdr:cNvPr>
        <xdr:cNvCxnSpPr>
          <a:stCxn id="70" idx="6"/>
          <a:endCxn id="66" idx="31"/>
        </xdr:cNvCxnSpPr>
      </xdr:nvCxnSpPr>
      <xdr:spPr>
        <a:xfrm>
          <a:off x="6640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20</xdr:row>
      <xdr:rowOff>38100</xdr:rowOff>
    </xdr:from>
    <xdr:to>
      <xdr:col>6</xdr:col>
      <xdr:colOff>0</xdr:colOff>
      <xdr:row>37</xdr:row>
      <xdr:rowOff>28575</xdr:rowOff>
    </xdr:to>
    <xdr:graphicFrame macro="">
      <xdr:nvGraphicFramePr>
        <xdr:cNvPr id="109" name="108 Gráfico">
          <a:extLst>
            <a:ext uri="{FF2B5EF4-FFF2-40B4-BE49-F238E27FC236}">
              <a16:creationId xmlns:a16="http://schemas.microsoft.com/office/drawing/2014/main" id="{00000000-0008-0000-6800-00006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352425</xdr:colOff>
      <xdr:row>13</xdr:row>
      <xdr:rowOff>114300</xdr:rowOff>
    </xdr:from>
    <xdr:to>
      <xdr:col>7</xdr:col>
      <xdr:colOff>567266</xdr:colOff>
      <xdr:row>18</xdr:row>
      <xdr:rowOff>92075</xdr:rowOff>
    </xdr:to>
    <xdr:grpSp>
      <xdr:nvGrpSpPr>
        <xdr:cNvPr id="111" name="Group 108">
          <a:extLst>
            <a:ext uri="{FF2B5EF4-FFF2-40B4-BE49-F238E27FC236}">
              <a16:creationId xmlns:a16="http://schemas.microsoft.com/office/drawing/2014/main" id="{00000000-0008-0000-6800-00006F000000}"/>
            </a:ext>
          </a:extLst>
        </xdr:cNvPr>
        <xdr:cNvGrpSpPr>
          <a:grpSpLocks/>
        </xdr:cNvGrpSpPr>
      </xdr:nvGrpSpPr>
      <xdr:grpSpPr bwMode="auto">
        <a:xfrm>
          <a:off x="5061585" y="2240280"/>
          <a:ext cx="999701" cy="777875"/>
          <a:chOff x="276" y="197"/>
          <a:chExt cx="94" cy="82"/>
        </a:xfrm>
      </xdr:grpSpPr>
      <xdr:sp macro="" textlink="">
        <xdr:nvSpPr>
          <xdr:cNvPr id="112" name="Freeform 109">
            <a:extLst>
              <a:ext uri="{FF2B5EF4-FFF2-40B4-BE49-F238E27FC236}">
                <a16:creationId xmlns:a16="http://schemas.microsoft.com/office/drawing/2014/main" id="{00000000-0008-0000-6800-000070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0">
            <a:extLst>
              <a:ext uri="{FF2B5EF4-FFF2-40B4-BE49-F238E27FC236}">
                <a16:creationId xmlns:a16="http://schemas.microsoft.com/office/drawing/2014/main" id="{00000000-0008-0000-6800-000071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1">
            <a:extLst>
              <a:ext uri="{FF2B5EF4-FFF2-40B4-BE49-F238E27FC236}">
                <a16:creationId xmlns:a16="http://schemas.microsoft.com/office/drawing/2014/main" id="{00000000-0008-0000-6800-000072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2">
            <a:extLst>
              <a:ext uri="{FF2B5EF4-FFF2-40B4-BE49-F238E27FC236}">
                <a16:creationId xmlns:a16="http://schemas.microsoft.com/office/drawing/2014/main" id="{00000000-0008-0000-6800-000073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3">
            <a:extLst>
              <a:ext uri="{FF2B5EF4-FFF2-40B4-BE49-F238E27FC236}">
                <a16:creationId xmlns:a16="http://schemas.microsoft.com/office/drawing/2014/main" id="{00000000-0008-0000-6800-000074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4">
            <a:extLst>
              <a:ext uri="{FF2B5EF4-FFF2-40B4-BE49-F238E27FC236}">
                <a16:creationId xmlns:a16="http://schemas.microsoft.com/office/drawing/2014/main" id="{00000000-0008-0000-6800-000075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5">
            <a:extLst>
              <a:ext uri="{FF2B5EF4-FFF2-40B4-BE49-F238E27FC236}">
                <a16:creationId xmlns:a16="http://schemas.microsoft.com/office/drawing/2014/main" id="{00000000-0008-0000-6800-000076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6">
            <a:extLst>
              <a:ext uri="{FF2B5EF4-FFF2-40B4-BE49-F238E27FC236}">
                <a16:creationId xmlns:a16="http://schemas.microsoft.com/office/drawing/2014/main" id="{00000000-0008-0000-6800-000077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7">
            <a:extLst>
              <a:ext uri="{FF2B5EF4-FFF2-40B4-BE49-F238E27FC236}">
                <a16:creationId xmlns:a16="http://schemas.microsoft.com/office/drawing/2014/main" id="{00000000-0008-0000-6800-000078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8">
            <a:extLst>
              <a:ext uri="{FF2B5EF4-FFF2-40B4-BE49-F238E27FC236}">
                <a16:creationId xmlns:a16="http://schemas.microsoft.com/office/drawing/2014/main" id="{00000000-0008-0000-6800-000079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9">
            <a:extLst>
              <a:ext uri="{FF2B5EF4-FFF2-40B4-BE49-F238E27FC236}">
                <a16:creationId xmlns:a16="http://schemas.microsoft.com/office/drawing/2014/main" id="{00000000-0008-0000-6800-00007A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0">
            <a:extLst>
              <a:ext uri="{FF2B5EF4-FFF2-40B4-BE49-F238E27FC236}">
                <a16:creationId xmlns:a16="http://schemas.microsoft.com/office/drawing/2014/main" id="{00000000-0008-0000-6800-00007B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21">
            <a:extLst>
              <a:ext uri="{FF2B5EF4-FFF2-40B4-BE49-F238E27FC236}">
                <a16:creationId xmlns:a16="http://schemas.microsoft.com/office/drawing/2014/main" id="{00000000-0008-0000-6800-00007C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2">
            <a:extLst>
              <a:ext uri="{FF2B5EF4-FFF2-40B4-BE49-F238E27FC236}">
                <a16:creationId xmlns:a16="http://schemas.microsoft.com/office/drawing/2014/main" id="{00000000-0008-0000-6800-00007D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11</xdr:col>
      <xdr:colOff>28575</xdr:colOff>
      <xdr:row>34</xdr:row>
      <xdr:rowOff>85725</xdr:rowOff>
    </xdr:from>
    <xdr:to>
      <xdr:col>13</xdr:col>
      <xdr:colOff>367698</xdr:colOff>
      <xdr:row>42</xdr:row>
      <xdr:rowOff>49743</xdr:rowOff>
    </xdr:to>
    <xdr:pic>
      <xdr:nvPicPr>
        <xdr:cNvPr id="126" name="Picture 129">
          <a:extLst>
            <a:ext uri="{FF2B5EF4-FFF2-40B4-BE49-F238E27FC236}">
              <a16:creationId xmlns:a16="http://schemas.microsoft.com/office/drawing/2014/main" id="{00000000-0008-0000-68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10575" y="5591175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276225</xdr:colOff>
      <xdr:row>14</xdr:row>
      <xdr:rowOff>19050</xdr:rowOff>
    </xdr:from>
    <xdr:to>
      <xdr:col>5</xdr:col>
      <xdr:colOff>75142</xdr:colOff>
      <xdr:row>37</xdr:row>
      <xdr:rowOff>104775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69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142875</xdr:colOff>
      <xdr:row>16</xdr:row>
      <xdr:rowOff>76200</xdr:rowOff>
    </xdr:from>
    <xdr:to>
      <xdr:col>5</xdr:col>
      <xdr:colOff>142875</xdr:colOff>
      <xdr:row>16</xdr:row>
      <xdr:rowOff>76200</xdr:rowOff>
    </xdr:to>
    <xdr:sp macro="" textlink="">
      <xdr:nvSpPr>
        <xdr:cNvPr id="3" name="Rectangle 23">
          <a:extLst>
            <a:ext uri="{FF2B5EF4-FFF2-40B4-BE49-F238E27FC236}">
              <a16:creationId xmlns:a16="http://schemas.microsoft.com/office/drawing/2014/main" id="{00000000-0008-0000-6900-000003000000}"/>
            </a:ext>
          </a:extLst>
        </xdr:cNvPr>
        <xdr:cNvSpPr>
          <a:spLocks noChangeArrowheads="1"/>
        </xdr:cNvSpPr>
      </xdr:nvSpPr>
      <xdr:spPr bwMode="auto">
        <a:xfrm>
          <a:off x="3629025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4" name="Rectangle 26">
          <a:extLst>
            <a:ext uri="{FF2B5EF4-FFF2-40B4-BE49-F238E27FC236}">
              <a16:creationId xmlns:a16="http://schemas.microsoft.com/office/drawing/2014/main" id="{00000000-0008-0000-6900-000004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5" name="Rectangle 76">
          <a:extLst>
            <a:ext uri="{FF2B5EF4-FFF2-40B4-BE49-F238E27FC236}">
              <a16:creationId xmlns:a16="http://schemas.microsoft.com/office/drawing/2014/main" id="{00000000-0008-0000-6900-000005000000}"/>
            </a:ext>
          </a:extLst>
        </xdr:cNvPr>
        <xdr:cNvSpPr>
          <a:spLocks noChangeArrowheads="1"/>
        </xdr:cNvSpPr>
      </xdr:nvSpPr>
      <xdr:spPr bwMode="auto">
        <a:xfrm>
          <a:off x="37147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342900</xdr:colOff>
      <xdr:row>6</xdr:row>
      <xdr:rowOff>10582</xdr:rowOff>
    </xdr:to>
    <xdr:pic>
      <xdr:nvPicPr>
        <xdr:cNvPr id="7" name="Imagen 3">
          <a:extLst>
            <a:ext uri="{FF2B5EF4-FFF2-40B4-BE49-F238E27FC236}">
              <a16:creationId xmlns:a16="http://schemas.microsoft.com/office/drawing/2014/main" id="{00000000-0008-0000-69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9620250" cy="982132"/>
        </a:xfrm>
        <a:prstGeom prst="rect">
          <a:avLst/>
        </a:prstGeom>
      </xdr:spPr>
    </xdr:pic>
    <xdr:clientData/>
  </xdr:twoCellAnchor>
  <xdr:twoCellAnchor editAs="oneCell">
    <xdr:from>
      <xdr:col>7</xdr:col>
      <xdr:colOff>24340</xdr:colOff>
      <xdr:row>12</xdr:row>
      <xdr:rowOff>86783</xdr:rowOff>
    </xdr:from>
    <xdr:to>
      <xdr:col>13</xdr:col>
      <xdr:colOff>257140</xdr:colOff>
      <xdr:row>42</xdr:row>
      <xdr:rowOff>144819</xdr:rowOff>
    </xdr:to>
    <xdr:pic>
      <xdr:nvPicPr>
        <xdr:cNvPr id="20482" name="Picture 2">
          <a:extLst>
            <a:ext uri="{FF2B5EF4-FFF2-40B4-BE49-F238E27FC236}">
              <a16:creationId xmlns:a16="http://schemas.microsoft.com/office/drawing/2014/main" id="{00000000-0008-0000-6900-0000025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034490" y="2067983"/>
          <a:ext cx="4500000" cy="4915786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400050</xdr:colOff>
      <xdr:row>34</xdr:row>
      <xdr:rowOff>19050</xdr:rowOff>
    </xdr:from>
    <xdr:to>
      <xdr:col>13</xdr:col>
      <xdr:colOff>281973</xdr:colOff>
      <xdr:row>41</xdr:row>
      <xdr:rowOff>144993</xdr:rowOff>
    </xdr:to>
    <xdr:pic>
      <xdr:nvPicPr>
        <xdr:cNvPr id="111" name="Picture 129">
          <a:extLst>
            <a:ext uri="{FF2B5EF4-FFF2-40B4-BE49-F238E27FC236}">
              <a16:creationId xmlns:a16="http://schemas.microsoft.com/office/drawing/2014/main" id="{00000000-0008-0000-69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5562600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628650</xdr:colOff>
      <xdr:row>14</xdr:row>
      <xdr:rowOff>0</xdr:rowOff>
    </xdr:from>
    <xdr:to>
      <xdr:col>7</xdr:col>
      <xdr:colOff>81491</xdr:colOff>
      <xdr:row>18</xdr:row>
      <xdr:rowOff>139700</xdr:rowOff>
    </xdr:to>
    <xdr:grpSp>
      <xdr:nvGrpSpPr>
        <xdr:cNvPr id="112" name="Group 108">
          <a:extLst>
            <a:ext uri="{FF2B5EF4-FFF2-40B4-BE49-F238E27FC236}">
              <a16:creationId xmlns:a16="http://schemas.microsoft.com/office/drawing/2014/main" id="{00000000-0008-0000-6900-000070000000}"/>
            </a:ext>
          </a:extLst>
        </xdr:cNvPr>
        <xdr:cNvGrpSpPr>
          <a:grpSpLocks/>
        </xdr:cNvGrpSpPr>
      </xdr:nvGrpSpPr>
      <xdr:grpSpPr bwMode="auto">
        <a:xfrm>
          <a:off x="4217670" y="2392680"/>
          <a:ext cx="1022561" cy="810260"/>
          <a:chOff x="276" y="197"/>
          <a:chExt cx="94" cy="82"/>
        </a:xfrm>
      </xdr:grpSpPr>
      <xdr:sp macro="" textlink="">
        <xdr:nvSpPr>
          <xdr:cNvPr id="113" name="Freeform 109">
            <a:extLst>
              <a:ext uri="{FF2B5EF4-FFF2-40B4-BE49-F238E27FC236}">
                <a16:creationId xmlns:a16="http://schemas.microsoft.com/office/drawing/2014/main" id="{00000000-0008-0000-6900-000071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0">
            <a:extLst>
              <a:ext uri="{FF2B5EF4-FFF2-40B4-BE49-F238E27FC236}">
                <a16:creationId xmlns:a16="http://schemas.microsoft.com/office/drawing/2014/main" id="{00000000-0008-0000-6900-000072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1">
            <a:extLst>
              <a:ext uri="{FF2B5EF4-FFF2-40B4-BE49-F238E27FC236}">
                <a16:creationId xmlns:a16="http://schemas.microsoft.com/office/drawing/2014/main" id="{00000000-0008-0000-6900-000073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2">
            <a:extLst>
              <a:ext uri="{FF2B5EF4-FFF2-40B4-BE49-F238E27FC236}">
                <a16:creationId xmlns:a16="http://schemas.microsoft.com/office/drawing/2014/main" id="{00000000-0008-0000-6900-000074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3">
            <a:extLst>
              <a:ext uri="{FF2B5EF4-FFF2-40B4-BE49-F238E27FC236}">
                <a16:creationId xmlns:a16="http://schemas.microsoft.com/office/drawing/2014/main" id="{00000000-0008-0000-6900-000075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4">
            <a:extLst>
              <a:ext uri="{FF2B5EF4-FFF2-40B4-BE49-F238E27FC236}">
                <a16:creationId xmlns:a16="http://schemas.microsoft.com/office/drawing/2014/main" id="{00000000-0008-0000-6900-000076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5">
            <a:extLst>
              <a:ext uri="{FF2B5EF4-FFF2-40B4-BE49-F238E27FC236}">
                <a16:creationId xmlns:a16="http://schemas.microsoft.com/office/drawing/2014/main" id="{00000000-0008-0000-6900-000077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6">
            <a:extLst>
              <a:ext uri="{FF2B5EF4-FFF2-40B4-BE49-F238E27FC236}">
                <a16:creationId xmlns:a16="http://schemas.microsoft.com/office/drawing/2014/main" id="{00000000-0008-0000-6900-000078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7">
            <a:extLst>
              <a:ext uri="{FF2B5EF4-FFF2-40B4-BE49-F238E27FC236}">
                <a16:creationId xmlns:a16="http://schemas.microsoft.com/office/drawing/2014/main" id="{00000000-0008-0000-6900-000079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8">
            <a:extLst>
              <a:ext uri="{FF2B5EF4-FFF2-40B4-BE49-F238E27FC236}">
                <a16:creationId xmlns:a16="http://schemas.microsoft.com/office/drawing/2014/main" id="{00000000-0008-0000-6900-00007A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19">
            <a:extLst>
              <a:ext uri="{FF2B5EF4-FFF2-40B4-BE49-F238E27FC236}">
                <a16:creationId xmlns:a16="http://schemas.microsoft.com/office/drawing/2014/main" id="{00000000-0008-0000-6900-00007B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0">
            <a:extLst>
              <a:ext uri="{FF2B5EF4-FFF2-40B4-BE49-F238E27FC236}">
                <a16:creationId xmlns:a16="http://schemas.microsoft.com/office/drawing/2014/main" id="{00000000-0008-0000-6900-00007C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21">
            <a:extLst>
              <a:ext uri="{FF2B5EF4-FFF2-40B4-BE49-F238E27FC236}">
                <a16:creationId xmlns:a16="http://schemas.microsoft.com/office/drawing/2014/main" id="{00000000-0008-0000-6900-00007D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2">
            <a:extLst>
              <a:ext uri="{FF2B5EF4-FFF2-40B4-BE49-F238E27FC236}">
                <a16:creationId xmlns:a16="http://schemas.microsoft.com/office/drawing/2014/main" id="{00000000-0008-0000-6900-00007E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459319</xdr:colOff>
      <xdr:row>13</xdr:row>
      <xdr:rowOff>95250</xdr:rowOff>
    </xdr:from>
    <xdr:to>
      <xdr:col>13</xdr:col>
      <xdr:colOff>406401</xdr:colOff>
      <xdr:row>44</xdr:row>
      <xdr:rowOff>34000</xdr:rowOff>
    </xdr:to>
    <xdr:pic>
      <xdr:nvPicPr>
        <xdr:cNvPr id="21506" name="Picture 2">
          <a:extLst>
            <a:ext uri="{FF2B5EF4-FFF2-40B4-BE49-F238E27FC236}">
              <a16:creationId xmlns:a16="http://schemas.microsoft.com/office/drawing/2014/main" id="{00000000-0008-0000-6A00-0000025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936069" y="1914525"/>
          <a:ext cx="4519082" cy="49584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133350</xdr:colOff>
      <xdr:row>20</xdr:row>
      <xdr:rowOff>66675</xdr:rowOff>
    </xdr:from>
    <xdr:to>
      <xdr:col>5</xdr:col>
      <xdr:colOff>571500</xdr:colOff>
      <xdr:row>39</xdr:row>
      <xdr:rowOff>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A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142875</xdr:colOff>
      <xdr:row>16</xdr:row>
      <xdr:rowOff>76200</xdr:rowOff>
    </xdr:from>
    <xdr:to>
      <xdr:col>6</xdr:col>
      <xdr:colOff>142875</xdr:colOff>
      <xdr:row>16</xdr:row>
      <xdr:rowOff>76200</xdr:rowOff>
    </xdr:to>
    <xdr:sp macro="" textlink="">
      <xdr:nvSpPr>
        <xdr:cNvPr id="3" name="Rectangle 25">
          <a:extLst>
            <a:ext uri="{FF2B5EF4-FFF2-40B4-BE49-F238E27FC236}">
              <a16:creationId xmlns:a16="http://schemas.microsoft.com/office/drawing/2014/main" id="{00000000-0008-0000-6A00-000003000000}"/>
            </a:ext>
          </a:extLst>
        </xdr:cNvPr>
        <xdr:cNvSpPr>
          <a:spLocks noChangeArrowheads="1"/>
        </xdr:cNvSpPr>
      </xdr:nvSpPr>
      <xdr:spPr bwMode="auto">
        <a:xfrm>
          <a:off x="3857625" y="23812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4" name="Rectangle 28">
          <a:extLst>
            <a:ext uri="{FF2B5EF4-FFF2-40B4-BE49-F238E27FC236}">
              <a16:creationId xmlns:a16="http://schemas.microsoft.com/office/drawing/2014/main" id="{00000000-0008-0000-6A00-000004000000}"/>
            </a:ext>
          </a:extLst>
        </xdr:cNvPr>
        <xdr:cNvSpPr>
          <a:spLocks noChangeArrowheads="1"/>
        </xdr:cNvSpPr>
      </xdr:nvSpPr>
      <xdr:spPr bwMode="auto">
        <a:xfrm>
          <a:off x="3943350" y="24765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28</xdr:row>
      <xdr:rowOff>38100</xdr:rowOff>
    </xdr:from>
    <xdr:to>
      <xdr:col>5</xdr:col>
      <xdr:colOff>228600</xdr:colOff>
      <xdr:row>28</xdr:row>
      <xdr:rowOff>47625</xdr:rowOff>
    </xdr:to>
    <xdr:sp macro="" textlink="">
      <xdr:nvSpPr>
        <xdr:cNvPr id="5" name="Rectangle 49">
          <a:extLst>
            <a:ext uri="{FF2B5EF4-FFF2-40B4-BE49-F238E27FC236}">
              <a16:creationId xmlns:a16="http://schemas.microsoft.com/office/drawing/2014/main" id="{00000000-0008-0000-6A00-000005000000}"/>
            </a:ext>
          </a:extLst>
        </xdr:cNvPr>
        <xdr:cNvSpPr>
          <a:spLocks noChangeArrowheads="1"/>
        </xdr:cNvSpPr>
      </xdr:nvSpPr>
      <xdr:spPr bwMode="auto">
        <a:xfrm>
          <a:off x="3162300" y="42862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28</xdr:row>
      <xdr:rowOff>104775</xdr:rowOff>
    </xdr:from>
    <xdr:to>
      <xdr:col>6</xdr:col>
      <xdr:colOff>238125</xdr:colOff>
      <xdr:row>28</xdr:row>
      <xdr:rowOff>104775</xdr:rowOff>
    </xdr:to>
    <xdr:sp macro="" textlink="">
      <xdr:nvSpPr>
        <xdr:cNvPr id="6" name="Rectangle 55">
          <a:extLst>
            <a:ext uri="{FF2B5EF4-FFF2-40B4-BE49-F238E27FC236}">
              <a16:creationId xmlns:a16="http://schemas.microsoft.com/office/drawing/2014/main" id="{00000000-0008-0000-6A00-000006000000}"/>
            </a:ext>
          </a:extLst>
        </xdr:cNvPr>
        <xdr:cNvSpPr>
          <a:spLocks noChangeArrowheads="1"/>
        </xdr:cNvSpPr>
      </xdr:nvSpPr>
      <xdr:spPr bwMode="auto">
        <a:xfrm>
          <a:off x="3943350" y="4352925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7" name="Rectangle 78">
          <a:extLst>
            <a:ext uri="{FF2B5EF4-FFF2-40B4-BE49-F238E27FC236}">
              <a16:creationId xmlns:a16="http://schemas.microsoft.com/office/drawing/2014/main" id="{00000000-0008-0000-6A00-000007000000}"/>
            </a:ext>
          </a:extLst>
        </xdr:cNvPr>
        <xdr:cNvSpPr>
          <a:spLocks noChangeArrowheads="1"/>
        </xdr:cNvSpPr>
      </xdr:nvSpPr>
      <xdr:spPr bwMode="auto">
        <a:xfrm>
          <a:off x="3943350" y="24765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</xdr:colOff>
      <xdr:row>0</xdr:row>
      <xdr:rowOff>0</xdr:rowOff>
    </xdr:from>
    <xdr:to>
      <xdr:col>13</xdr:col>
      <xdr:colOff>523875</xdr:colOff>
      <xdr:row>6</xdr:row>
      <xdr:rowOff>9525</xdr:rowOff>
    </xdr:to>
    <xdr:pic>
      <xdr:nvPicPr>
        <xdr:cNvPr id="9" name="Imagen 3">
          <a:extLst>
            <a:ext uri="{FF2B5EF4-FFF2-40B4-BE49-F238E27FC236}">
              <a16:creationId xmlns:a16="http://schemas.microsoft.com/office/drawing/2014/main" id="{00000000-0008-0000-6A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1" y="0"/>
          <a:ext cx="9572624" cy="981075"/>
        </a:xfrm>
        <a:prstGeom prst="rect">
          <a:avLst/>
        </a:prstGeom>
      </xdr:spPr>
    </xdr:pic>
    <xdr:clientData/>
  </xdr:twoCellAnchor>
  <xdr:twoCellAnchor>
    <xdr:from>
      <xdr:col>6</xdr:col>
      <xdr:colOff>411694</xdr:colOff>
      <xdr:row>13</xdr:row>
      <xdr:rowOff>76200</xdr:rowOff>
    </xdr:from>
    <xdr:to>
      <xdr:col>7</xdr:col>
      <xdr:colOff>626535</xdr:colOff>
      <xdr:row>18</xdr:row>
      <xdr:rowOff>53975</xdr:rowOff>
    </xdr:to>
    <xdr:grpSp>
      <xdr:nvGrpSpPr>
        <xdr:cNvPr id="113" name="Group 108">
          <a:extLst>
            <a:ext uri="{FF2B5EF4-FFF2-40B4-BE49-F238E27FC236}">
              <a16:creationId xmlns:a16="http://schemas.microsoft.com/office/drawing/2014/main" id="{00000000-0008-0000-6A00-000071000000}"/>
            </a:ext>
          </a:extLst>
        </xdr:cNvPr>
        <xdr:cNvGrpSpPr>
          <a:grpSpLocks/>
        </xdr:cNvGrpSpPr>
      </xdr:nvGrpSpPr>
      <xdr:grpSpPr bwMode="auto">
        <a:xfrm>
          <a:off x="4236934" y="2301240"/>
          <a:ext cx="999701" cy="815975"/>
          <a:chOff x="276" y="197"/>
          <a:chExt cx="94" cy="82"/>
        </a:xfrm>
      </xdr:grpSpPr>
      <xdr:sp macro="" textlink="">
        <xdr:nvSpPr>
          <xdr:cNvPr id="114" name="Freeform 109">
            <a:extLst>
              <a:ext uri="{FF2B5EF4-FFF2-40B4-BE49-F238E27FC236}">
                <a16:creationId xmlns:a16="http://schemas.microsoft.com/office/drawing/2014/main" id="{00000000-0008-0000-6A00-000072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0">
            <a:extLst>
              <a:ext uri="{FF2B5EF4-FFF2-40B4-BE49-F238E27FC236}">
                <a16:creationId xmlns:a16="http://schemas.microsoft.com/office/drawing/2014/main" id="{00000000-0008-0000-6A00-000073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1">
            <a:extLst>
              <a:ext uri="{FF2B5EF4-FFF2-40B4-BE49-F238E27FC236}">
                <a16:creationId xmlns:a16="http://schemas.microsoft.com/office/drawing/2014/main" id="{00000000-0008-0000-6A00-000074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2">
            <a:extLst>
              <a:ext uri="{FF2B5EF4-FFF2-40B4-BE49-F238E27FC236}">
                <a16:creationId xmlns:a16="http://schemas.microsoft.com/office/drawing/2014/main" id="{00000000-0008-0000-6A00-000075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3">
            <a:extLst>
              <a:ext uri="{FF2B5EF4-FFF2-40B4-BE49-F238E27FC236}">
                <a16:creationId xmlns:a16="http://schemas.microsoft.com/office/drawing/2014/main" id="{00000000-0008-0000-6A00-000076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4">
            <a:extLst>
              <a:ext uri="{FF2B5EF4-FFF2-40B4-BE49-F238E27FC236}">
                <a16:creationId xmlns:a16="http://schemas.microsoft.com/office/drawing/2014/main" id="{00000000-0008-0000-6A00-000077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5">
            <a:extLst>
              <a:ext uri="{FF2B5EF4-FFF2-40B4-BE49-F238E27FC236}">
                <a16:creationId xmlns:a16="http://schemas.microsoft.com/office/drawing/2014/main" id="{00000000-0008-0000-6A00-000078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6">
            <a:extLst>
              <a:ext uri="{FF2B5EF4-FFF2-40B4-BE49-F238E27FC236}">
                <a16:creationId xmlns:a16="http://schemas.microsoft.com/office/drawing/2014/main" id="{00000000-0008-0000-6A00-000079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7">
            <a:extLst>
              <a:ext uri="{FF2B5EF4-FFF2-40B4-BE49-F238E27FC236}">
                <a16:creationId xmlns:a16="http://schemas.microsoft.com/office/drawing/2014/main" id="{00000000-0008-0000-6A00-00007A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8">
            <a:extLst>
              <a:ext uri="{FF2B5EF4-FFF2-40B4-BE49-F238E27FC236}">
                <a16:creationId xmlns:a16="http://schemas.microsoft.com/office/drawing/2014/main" id="{00000000-0008-0000-6A00-00007B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19">
            <a:extLst>
              <a:ext uri="{FF2B5EF4-FFF2-40B4-BE49-F238E27FC236}">
                <a16:creationId xmlns:a16="http://schemas.microsoft.com/office/drawing/2014/main" id="{00000000-0008-0000-6A00-00007C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0">
            <a:extLst>
              <a:ext uri="{FF2B5EF4-FFF2-40B4-BE49-F238E27FC236}">
                <a16:creationId xmlns:a16="http://schemas.microsoft.com/office/drawing/2014/main" id="{00000000-0008-0000-6A00-00007D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6" name="Freeform 121">
            <a:extLst>
              <a:ext uri="{FF2B5EF4-FFF2-40B4-BE49-F238E27FC236}">
                <a16:creationId xmlns:a16="http://schemas.microsoft.com/office/drawing/2014/main" id="{00000000-0008-0000-6A00-00007E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7" name="Freeform 122">
            <a:extLst>
              <a:ext uri="{FF2B5EF4-FFF2-40B4-BE49-F238E27FC236}">
                <a16:creationId xmlns:a16="http://schemas.microsoft.com/office/drawing/2014/main" id="{00000000-0008-0000-6A00-00007F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10</xdr:col>
      <xdr:colOff>714375</xdr:colOff>
      <xdr:row>35</xdr:row>
      <xdr:rowOff>85725</xdr:rowOff>
    </xdr:from>
    <xdr:to>
      <xdr:col>13</xdr:col>
      <xdr:colOff>291498</xdr:colOff>
      <xdr:row>43</xdr:row>
      <xdr:rowOff>49743</xdr:rowOff>
    </xdr:to>
    <xdr:pic>
      <xdr:nvPicPr>
        <xdr:cNvPr id="128" name="Picture 129">
          <a:extLst>
            <a:ext uri="{FF2B5EF4-FFF2-40B4-BE49-F238E27FC236}">
              <a16:creationId xmlns:a16="http://schemas.microsoft.com/office/drawing/2014/main" id="{00000000-0008-0000-6A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77125" y="5629275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9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0</cdr:x>
      <cdr:y>0</cdr:y>
    </cdr:to>
    <cdr:grpSp>
      <cdr:nvGrpSpPr>
        <cdr:cNvPr id="2" name="Group 108">
          <a:extLst xmlns:a="http://schemas.openxmlformats.org/drawingml/2006/main">
            <a:ext uri="{FF2B5EF4-FFF2-40B4-BE49-F238E27FC236}">
              <a16:creationId xmlns:a16="http://schemas.microsoft.com/office/drawing/2014/main" id="{31A5F7F0-2E51-4724-AAA0-6EA1E1615154}"/>
            </a:ext>
          </a:extLst>
        </cdr:cNvPr>
        <cdr:cNvGrpSpPr>
          <a:grpSpLocks xmlns:a="http://schemas.openxmlformats.org/drawingml/2006/main"/>
        </cdr:cNvGrpSpPr>
      </cdr:nvGrpSpPr>
      <cdr:grpSpPr bwMode="auto">
        <a:xfrm xmlns:a="http://schemas.openxmlformats.org/drawingml/2006/main">
          <a:off x="0" y="0"/>
          <a:ext cx="0" cy="0"/>
          <a:chOff x="0" y="0"/>
          <a:chExt cx="0" cy="0"/>
        </a:xfrm>
      </cdr:grpSpPr>
      <cdr:sp macro="" textlink="">
        <cdr:nvSpPr>
          <cdr:cNvPr id="3" name="Freeform 109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4" name="Freeform 110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5" name="Freeform 111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6" name="Freeform 112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7" name="Freeform 113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8" name="Freeform 114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9" name="Freeform 115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0" name="Freeform 116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1" name="Freeform 117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2" name="Freeform 118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13" name="Freeform 119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4" name="Freeform 120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15" name="Freeform 121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6" name="Freeform 122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</cdr:grp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963083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805583" cy="952500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23</xdr:row>
      <xdr:rowOff>19050</xdr:rowOff>
    </xdr:from>
    <xdr:to>
      <xdr:col>5</xdr:col>
      <xdr:colOff>238125</xdr:colOff>
      <xdr:row>43</xdr:row>
      <xdr:rowOff>57149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6B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142875</xdr:colOff>
      <xdr:row>16</xdr:row>
      <xdr:rowOff>76200</xdr:rowOff>
    </xdr:from>
    <xdr:to>
      <xdr:col>6</xdr:col>
      <xdr:colOff>142875</xdr:colOff>
      <xdr:row>16</xdr:row>
      <xdr:rowOff>76200</xdr:rowOff>
    </xdr:to>
    <xdr:sp macro="" textlink="">
      <xdr:nvSpPr>
        <xdr:cNvPr id="3" name="Rectangle 23">
          <a:extLst>
            <a:ext uri="{FF2B5EF4-FFF2-40B4-BE49-F238E27FC236}">
              <a16:creationId xmlns:a16="http://schemas.microsoft.com/office/drawing/2014/main" id="{00000000-0008-0000-6B00-000003000000}"/>
            </a:ext>
          </a:extLst>
        </xdr:cNvPr>
        <xdr:cNvSpPr>
          <a:spLocks noChangeArrowheads="1"/>
        </xdr:cNvSpPr>
      </xdr:nvSpPr>
      <xdr:spPr bwMode="auto">
        <a:xfrm>
          <a:off x="4152900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4" name="Rectangle 26">
          <a:extLst>
            <a:ext uri="{FF2B5EF4-FFF2-40B4-BE49-F238E27FC236}">
              <a16:creationId xmlns:a16="http://schemas.microsoft.com/office/drawing/2014/main" id="{00000000-0008-0000-6B00-000004000000}"/>
            </a:ext>
          </a:extLst>
        </xdr:cNvPr>
        <xdr:cNvSpPr>
          <a:spLocks noChangeArrowheads="1"/>
        </xdr:cNvSpPr>
      </xdr:nvSpPr>
      <xdr:spPr bwMode="auto">
        <a:xfrm>
          <a:off x="4238625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5" name="Rectangle 76">
          <a:extLst>
            <a:ext uri="{FF2B5EF4-FFF2-40B4-BE49-F238E27FC236}">
              <a16:creationId xmlns:a16="http://schemas.microsoft.com/office/drawing/2014/main" id="{00000000-0008-0000-6B00-000005000000}"/>
            </a:ext>
          </a:extLst>
        </xdr:cNvPr>
        <xdr:cNvSpPr>
          <a:spLocks noChangeArrowheads="1"/>
        </xdr:cNvSpPr>
      </xdr:nvSpPr>
      <xdr:spPr bwMode="auto">
        <a:xfrm>
          <a:off x="4238625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751417</xdr:colOff>
      <xdr:row>5</xdr:row>
      <xdr:rowOff>148166</xdr:rowOff>
    </xdr:to>
    <xdr:pic>
      <xdr:nvPicPr>
        <xdr:cNvPr id="7" name="Imagen 3">
          <a:extLst>
            <a:ext uri="{FF2B5EF4-FFF2-40B4-BE49-F238E27FC236}">
              <a16:creationId xmlns:a16="http://schemas.microsoft.com/office/drawing/2014/main" id="{00000000-0008-0000-6B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10096500" cy="941916"/>
        </a:xfrm>
        <a:prstGeom prst="rect">
          <a:avLst/>
        </a:prstGeom>
      </xdr:spPr>
    </xdr:pic>
    <xdr:clientData/>
  </xdr:twoCellAnchor>
  <xdr:twoCellAnchor editAs="oneCell">
    <xdr:from>
      <xdr:col>7</xdr:col>
      <xdr:colOff>95249</xdr:colOff>
      <xdr:row>13</xdr:row>
      <xdr:rowOff>35983</xdr:rowOff>
    </xdr:from>
    <xdr:to>
      <xdr:col>12</xdr:col>
      <xdr:colOff>226865</xdr:colOff>
      <xdr:row>43</xdr:row>
      <xdr:rowOff>185208</xdr:rowOff>
    </xdr:to>
    <xdr:pic>
      <xdr:nvPicPr>
        <xdr:cNvPr id="22530" name="Picture 2">
          <a:extLst>
            <a:ext uri="{FF2B5EF4-FFF2-40B4-BE49-F238E27FC236}">
              <a16:creationId xmlns:a16="http://schemas.microsoft.com/office/drawing/2014/main" id="{00000000-0008-0000-6B00-0000025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867274" y="2179108"/>
          <a:ext cx="4694091" cy="5006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761999</xdr:colOff>
      <xdr:row>35</xdr:row>
      <xdr:rowOff>83608</xdr:rowOff>
    </xdr:from>
    <xdr:to>
      <xdr:col>12</xdr:col>
      <xdr:colOff>348647</xdr:colOff>
      <xdr:row>43</xdr:row>
      <xdr:rowOff>47626</xdr:rowOff>
    </xdr:to>
    <xdr:pic>
      <xdr:nvPicPr>
        <xdr:cNvPr id="111" name="Picture 129">
          <a:extLst>
            <a:ext uri="{FF2B5EF4-FFF2-40B4-BE49-F238E27FC236}">
              <a16:creationId xmlns:a16="http://schemas.microsoft.com/office/drawing/2014/main" id="{00000000-0008-0000-6B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4" y="5789083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161925</xdr:colOff>
      <xdr:row>13</xdr:row>
      <xdr:rowOff>66675</xdr:rowOff>
    </xdr:from>
    <xdr:to>
      <xdr:col>7</xdr:col>
      <xdr:colOff>376766</xdr:colOff>
      <xdr:row>18</xdr:row>
      <xdr:rowOff>44450</xdr:rowOff>
    </xdr:to>
    <xdr:grpSp>
      <xdr:nvGrpSpPr>
        <xdr:cNvPr id="112" name="Group 108">
          <a:extLst>
            <a:ext uri="{FF2B5EF4-FFF2-40B4-BE49-F238E27FC236}">
              <a16:creationId xmlns:a16="http://schemas.microsoft.com/office/drawing/2014/main" id="{00000000-0008-0000-6B00-000070000000}"/>
            </a:ext>
          </a:extLst>
        </xdr:cNvPr>
        <xdr:cNvGrpSpPr>
          <a:grpSpLocks/>
        </xdr:cNvGrpSpPr>
      </xdr:nvGrpSpPr>
      <xdr:grpSpPr bwMode="auto">
        <a:xfrm>
          <a:off x="4284345" y="2291715"/>
          <a:ext cx="999701" cy="808355"/>
          <a:chOff x="276" y="197"/>
          <a:chExt cx="94" cy="82"/>
        </a:xfrm>
      </xdr:grpSpPr>
      <xdr:sp macro="" textlink="">
        <xdr:nvSpPr>
          <xdr:cNvPr id="113" name="Freeform 109">
            <a:extLst>
              <a:ext uri="{FF2B5EF4-FFF2-40B4-BE49-F238E27FC236}">
                <a16:creationId xmlns:a16="http://schemas.microsoft.com/office/drawing/2014/main" id="{00000000-0008-0000-6B00-000071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0">
            <a:extLst>
              <a:ext uri="{FF2B5EF4-FFF2-40B4-BE49-F238E27FC236}">
                <a16:creationId xmlns:a16="http://schemas.microsoft.com/office/drawing/2014/main" id="{00000000-0008-0000-6B00-000072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1">
            <a:extLst>
              <a:ext uri="{FF2B5EF4-FFF2-40B4-BE49-F238E27FC236}">
                <a16:creationId xmlns:a16="http://schemas.microsoft.com/office/drawing/2014/main" id="{00000000-0008-0000-6B00-000073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2">
            <a:extLst>
              <a:ext uri="{FF2B5EF4-FFF2-40B4-BE49-F238E27FC236}">
                <a16:creationId xmlns:a16="http://schemas.microsoft.com/office/drawing/2014/main" id="{00000000-0008-0000-6B00-000074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3">
            <a:extLst>
              <a:ext uri="{FF2B5EF4-FFF2-40B4-BE49-F238E27FC236}">
                <a16:creationId xmlns:a16="http://schemas.microsoft.com/office/drawing/2014/main" id="{00000000-0008-0000-6B00-000075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4">
            <a:extLst>
              <a:ext uri="{FF2B5EF4-FFF2-40B4-BE49-F238E27FC236}">
                <a16:creationId xmlns:a16="http://schemas.microsoft.com/office/drawing/2014/main" id="{00000000-0008-0000-6B00-000076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5">
            <a:extLst>
              <a:ext uri="{FF2B5EF4-FFF2-40B4-BE49-F238E27FC236}">
                <a16:creationId xmlns:a16="http://schemas.microsoft.com/office/drawing/2014/main" id="{00000000-0008-0000-6B00-000077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6">
            <a:extLst>
              <a:ext uri="{FF2B5EF4-FFF2-40B4-BE49-F238E27FC236}">
                <a16:creationId xmlns:a16="http://schemas.microsoft.com/office/drawing/2014/main" id="{00000000-0008-0000-6B00-000078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7">
            <a:extLst>
              <a:ext uri="{FF2B5EF4-FFF2-40B4-BE49-F238E27FC236}">
                <a16:creationId xmlns:a16="http://schemas.microsoft.com/office/drawing/2014/main" id="{00000000-0008-0000-6B00-000079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8">
            <a:extLst>
              <a:ext uri="{FF2B5EF4-FFF2-40B4-BE49-F238E27FC236}">
                <a16:creationId xmlns:a16="http://schemas.microsoft.com/office/drawing/2014/main" id="{00000000-0008-0000-6B00-00007A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19">
            <a:extLst>
              <a:ext uri="{FF2B5EF4-FFF2-40B4-BE49-F238E27FC236}">
                <a16:creationId xmlns:a16="http://schemas.microsoft.com/office/drawing/2014/main" id="{00000000-0008-0000-6B00-00007B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0">
            <a:extLst>
              <a:ext uri="{FF2B5EF4-FFF2-40B4-BE49-F238E27FC236}">
                <a16:creationId xmlns:a16="http://schemas.microsoft.com/office/drawing/2014/main" id="{00000000-0008-0000-6B00-00007C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21">
            <a:extLst>
              <a:ext uri="{FF2B5EF4-FFF2-40B4-BE49-F238E27FC236}">
                <a16:creationId xmlns:a16="http://schemas.microsoft.com/office/drawing/2014/main" id="{00000000-0008-0000-6B00-00007D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2">
            <a:extLst>
              <a:ext uri="{FF2B5EF4-FFF2-40B4-BE49-F238E27FC236}">
                <a16:creationId xmlns:a16="http://schemas.microsoft.com/office/drawing/2014/main" id="{00000000-0008-0000-6B00-00007E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5292</xdr:colOff>
      <xdr:row>7</xdr:row>
      <xdr:rowOff>113243</xdr:rowOff>
    </xdr:from>
    <xdr:to>
      <xdr:col>9</xdr:col>
      <xdr:colOff>698501</xdr:colOff>
      <xdr:row>37</xdr:row>
      <xdr:rowOff>127001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C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1</xdr:colOff>
      <xdr:row>0</xdr:row>
      <xdr:rowOff>0</xdr:rowOff>
    </xdr:from>
    <xdr:to>
      <xdr:col>10</xdr:col>
      <xdr:colOff>666750</xdr:colOff>
      <xdr:row>5</xdr:row>
      <xdr:rowOff>127000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6C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1" y="0"/>
          <a:ext cx="8392582" cy="920750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248958</xdr:colOff>
      <xdr:row>8</xdr:row>
      <xdr:rowOff>12886</xdr:rowOff>
    </xdr:from>
    <xdr:to>
      <xdr:col>13</xdr:col>
      <xdr:colOff>639483</xdr:colOff>
      <xdr:row>47</xdr:row>
      <xdr:rowOff>31936</xdr:rowOff>
    </xdr:to>
    <xdr:graphicFrame macro="">
      <xdr:nvGraphicFramePr>
        <xdr:cNvPr id="2" name="Chart 4">
          <a:extLst>
            <a:ext uri="{FF2B5EF4-FFF2-40B4-BE49-F238E27FC236}">
              <a16:creationId xmlns:a16="http://schemas.microsoft.com/office/drawing/2014/main" id="{00000000-0008-0000-6D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10582</xdr:colOff>
      <xdr:row>5</xdr:row>
      <xdr:rowOff>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6D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10192807" cy="809625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105834</xdr:rowOff>
    </xdr:from>
    <xdr:to>
      <xdr:col>11</xdr:col>
      <xdr:colOff>261411</xdr:colOff>
      <xdr:row>40</xdr:row>
      <xdr:rowOff>70909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E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0</xdr:colOff>
      <xdr:row>5</xdr:row>
      <xdr:rowOff>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6E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8582025" cy="809625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38101</xdr:colOff>
      <xdr:row>5</xdr:row>
      <xdr:rowOff>114299</xdr:rowOff>
    </xdr:from>
    <xdr:to>
      <xdr:col>11</xdr:col>
      <xdr:colOff>95251</xdr:colOff>
      <xdr:row>37</xdr:row>
      <xdr:rowOff>127000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6F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666750</xdr:colOff>
      <xdr:row>5</xdr:row>
      <xdr:rowOff>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6F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8382000" cy="809625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733425</xdr:colOff>
      <xdr:row>6</xdr:row>
      <xdr:rowOff>47625</xdr:rowOff>
    </xdr:from>
    <xdr:to>
      <xdr:col>13</xdr:col>
      <xdr:colOff>104775</xdr:colOff>
      <xdr:row>38</xdr:row>
      <xdr:rowOff>47625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7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399301</xdr:colOff>
      <xdr:row>42</xdr:row>
      <xdr:rowOff>154267</xdr:rowOff>
    </xdr:from>
    <xdr:to>
      <xdr:col>9</xdr:col>
      <xdr:colOff>402166</xdr:colOff>
      <xdr:row>59</xdr:row>
      <xdr:rowOff>156134</xdr:rowOff>
    </xdr:to>
    <xdr:graphicFrame macro="">
      <xdr:nvGraphicFramePr>
        <xdr:cNvPr id="3" name="Chart 3">
          <a:extLst>
            <a:ext uri="{FF2B5EF4-FFF2-40B4-BE49-F238E27FC236}">
              <a16:creationId xmlns:a16="http://schemas.microsoft.com/office/drawing/2014/main" id="{00000000-0008-0000-70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16</xdr:col>
      <xdr:colOff>74083</xdr:colOff>
      <xdr:row>5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7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8770408" cy="809625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76199</xdr:colOff>
      <xdr:row>5</xdr:row>
      <xdr:rowOff>142875</xdr:rowOff>
    </xdr:from>
    <xdr:to>
      <xdr:col>11</xdr:col>
      <xdr:colOff>133350</xdr:colOff>
      <xdr:row>36</xdr:row>
      <xdr:rowOff>57150</xdr:rowOff>
    </xdr:to>
    <xdr:graphicFrame macro="">
      <xdr:nvGraphicFramePr>
        <xdr:cNvPr id="2" name="Chart 6">
          <a:extLst>
            <a:ext uri="{FF2B5EF4-FFF2-40B4-BE49-F238E27FC236}">
              <a16:creationId xmlns:a16="http://schemas.microsoft.com/office/drawing/2014/main" id="{00000000-0008-0000-7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560916</xdr:colOff>
      <xdr:row>41</xdr:row>
      <xdr:rowOff>155575</xdr:rowOff>
    </xdr:from>
    <xdr:to>
      <xdr:col>9</xdr:col>
      <xdr:colOff>645582</xdr:colOff>
      <xdr:row>57</xdr:row>
      <xdr:rowOff>127000</xdr:rowOff>
    </xdr:to>
    <xdr:graphicFrame macro="">
      <xdr:nvGraphicFramePr>
        <xdr:cNvPr id="3" name="Chart 7">
          <a:extLst>
            <a:ext uri="{FF2B5EF4-FFF2-40B4-BE49-F238E27FC236}">
              <a16:creationId xmlns:a16="http://schemas.microsoft.com/office/drawing/2014/main" id="{00000000-0008-0000-71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74083</xdr:colOff>
      <xdr:row>5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7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9418108" cy="809625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687917</xdr:colOff>
      <xdr:row>7</xdr:row>
      <xdr:rowOff>142875</xdr:rowOff>
    </xdr:from>
    <xdr:to>
      <xdr:col>9</xdr:col>
      <xdr:colOff>761999</xdr:colOff>
      <xdr:row>38</xdr:row>
      <xdr:rowOff>74082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7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21167</xdr:colOff>
      <xdr:row>5</xdr:row>
      <xdr:rowOff>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72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9031817" cy="809625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761999</xdr:colOff>
      <xdr:row>7</xdr:row>
      <xdr:rowOff>114300</xdr:rowOff>
    </xdr:from>
    <xdr:to>
      <xdr:col>8</xdr:col>
      <xdr:colOff>402166</xdr:colOff>
      <xdr:row>35</xdr:row>
      <xdr:rowOff>127000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7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740833</xdr:colOff>
      <xdr:row>41</xdr:row>
      <xdr:rowOff>103717</xdr:rowOff>
    </xdr:from>
    <xdr:to>
      <xdr:col>8</xdr:col>
      <xdr:colOff>381000</xdr:colOff>
      <xdr:row>70</xdr:row>
      <xdr:rowOff>21166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73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21166</xdr:colOff>
      <xdr:row>6</xdr:row>
      <xdr:rowOff>10582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7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8678333" cy="963082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752475</xdr:colOff>
      <xdr:row>6</xdr:row>
      <xdr:rowOff>145676</xdr:rowOff>
    </xdr:from>
    <xdr:to>
      <xdr:col>11</xdr:col>
      <xdr:colOff>123825</xdr:colOff>
      <xdr:row>41</xdr:row>
      <xdr:rowOff>94130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000000-0008-0000-7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237315</xdr:colOff>
      <xdr:row>45</xdr:row>
      <xdr:rowOff>59205</xdr:rowOff>
    </xdr:from>
    <xdr:to>
      <xdr:col>10</xdr:col>
      <xdr:colOff>70347</xdr:colOff>
      <xdr:row>64</xdr:row>
      <xdr:rowOff>5788</xdr:rowOff>
    </xdr:to>
    <xdr:graphicFrame macro="">
      <xdr:nvGraphicFramePr>
        <xdr:cNvPr id="3" name="Chart 3">
          <a:extLst>
            <a:ext uri="{FF2B5EF4-FFF2-40B4-BE49-F238E27FC236}">
              <a16:creationId xmlns:a16="http://schemas.microsoft.com/office/drawing/2014/main" id="{00000000-0008-0000-74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0</xdr:colOff>
      <xdr:row>4</xdr:row>
      <xdr:rowOff>158750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7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9906000" cy="8064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4</xdr:col>
      <xdr:colOff>10583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7852832" cy="952500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20</xdr:row>
      <xdr:rowOff>58271</xdr:rowOff>
    </xdr:from>
    <xdr:to>
      <xdr:col>4</xdr:col>
      <xdr:colOff>247649</xdr:colOff>
      <xdr:row>38</xdr:row>
      <xdr:rowOff>149226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75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142875</xdr:colOff>
      <xdr:row>15</xdr:row>
      <xdr:rowOff>76200</xdr:rowOff>
    </xdr:from>
    <xdr:to>
      <xdr:col>6</xdr:col>
      <xdr:colOff>142875</xdr:colOff>
      <xdr:row>15</xdr:row>
      <xdr:rowOff>76200</xdr:rowOff>
    </xdr:to>
    <xdr:sp macro="" textlink="">
      <xdr:nvSpPr>
        <xdr:cNvPr id="3" name="Rectangle 23">
          <a:extLst>
            <a:ext uri="{FF2B5EF4-FFF2-40B4-BE49-F238E27FC236}">
              <a16:creationId xmlns:a16="http://schemas.microsoft.com/office/drawing/2014/main" id="{00000000-0008-0000-7500-000003000000}"/>
            </a:ext>
          </a:extLst>
        </xdr:cNvPr>
        <xdr:cNvSpPr>
          <a:spLocks noChangeArrowheads="1"/>
        </xdr:cNvSpPr>
      </xdr:nvSpPr>
      <xdr:spPr bwMode="auto">
        <a:xfrm>
          <a:off x="5362575" y="27146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4" name="Rectangle 26">
          <a:extLst>
            <a:ext uri="{FF2B5EF4-FFF2-40B4-BE49-F238E27FC236}">
              <a16:creationId xmlns:a16="http://schemas.microsoft.com/office/drawing/2014/main" id="{00000000-0008-0000-7500-000004000000}"/>
            </a:ext>
          </a:extLst>
        </xdr:cNvPr>
        <xdr:cNvSpPr>
          <a:spLocks noChangeArrowheads="1"/>
        </xdr:cNvSpPr>
      </xdr:nvSpPr>
      <xdr:spPr bwMode="auto">
        <a:xfrm>
          <a:off x="5448300" y="28384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16</xdr:row>
      <xdr:rowOff>9525</xdr:rowOff>
    </xdr:from>
    <xdr:to>
      <xdr:col>6</xdr:col>
      <xdr:colOff>228600</xdr:colOff>
      <xdr:row>16</xdr:row>
      <xdr:rowOff>9525</xdr:rowOff>
    </xdr:to>
    <xdr:sp macro="" textlink="">
      <xdr:nvSpPr>
        <xdr:cNvPr id="5" name="Rectangle 76">
          <a:extLst>
            <a:ext uri="{FF2B5EF4-FFF2-40B4-BE49-F238E27FC236}">
              <a16:creationId xmlns:a16="http://schemas.microsoft.com/office/drawing/2014/main" id="{00000000-0008-0000-7500-000005000000}"/>
            </a:ext>
          </a:extLst>
        </xdr:cNvPr>
        <xdr:cNvSpPr>
          <a:spLocks noChangeArrowheads="1"/>
        </xdr:cNvSpPr>
      </xdr:nvSpPr>
      <xdr:spPr bwMode="auto">
        <a:xfrm>
          <a:off x="5448300" y="28384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42333</xdr:colOff>
      <xdr:row>5</xdr:row>
      <xdr:rowOff>0</xdr:rowOff>
    </xdr:to>
    <xdr:pic>
      <xdr:nvPicPr>
        <xdr:cNvPr id="6" name="Imagen 3">
          <a:extLst>
            <a:ext uri="{FF2B5EF4-FFF2-40B4-BE49-F238E27FC236}">
              <a16:creationId xmlns:a16="http://schemas.microsoft.com/office/drawing/2014/main" id="{00000000-0008-0000-75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9462558" cy="809625"/>
        </a:xfrm>
        <a:prstGeom prst="rect">
          <a:avLst/>
        </a:prstGeom>
      </xdr:spPr>
    </xdr:pic>
    <xdr:clientData/>
  </xdr:twoCellAnchor>
  <xdr:twoCellAnchor editAs="oneCell">
    <xdr:from>
      <xdr:col>5</xdr:col>
      <xdr:colOff>613833</xdr:colOff>
      <xdr:row>11</xdr:row>
      <xdr:rowOff>63499</xdr:rowOff>
    </xdr:from>
    <xdr:to>
      <xdr:col>11</xdr:col>
      <xdr:colOff>179917</xdr:colOff>
      <xdr:row>37</xdr:row>
      <xdr:rowOff>76332</xdr:rowOff>
    </xdr:to>
    <xdr:pic>
      <xdr:nvPicPr>
        <xdr:cNvPr id="24578" name="Picture 2">
          <a:extLst>
            <a:ext uri="{FF2B5EF4-FFF2-40B4-BE49-F238E27FC236}">
              <a16:creationId xmlns:a16="http://schemas.microsoft.com/office/drawing/2014/main" id="{00000000-0008-0000-7500-0000026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080000" y="1915582"/>
          <a:ext cx="4529667" cy="48600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403225</xdr:colOff>
      <xdr:row>30</xdr:row>
      <xdr:rowOff>20107</xdr:rowOff>
    </xdr:from>
    <xdr:to>
      <xdr:col>11</xdr:col>
      <xdr:colOff>351823</xdr:colOff>
      <xdr:row>36</xdr:row>
      <xdr:rowOff>107950</xdr:rowOff>
    </xdr:to>
    <xdr:pic>
      <xdr:nvPicPr>
        <xdr:cNvPr id="111" name="Picture 129">
          <a:extLst>
            <a:ext uri="{FF2B5EF4-FFF2-40B4-BE49-F238E27FC236}">
              <a16:creationId xmlns:a16="http://schemas.microsoft.com/office/drawing/2014/main" id="{00000000-0008-0000-75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8925" y="5430307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504825</xdr:colOff>
      <xdr:row>11</xdr:row>
      <xdr:rowOff>38100</xdr:rowOff>
    </xdr:from>
    <xdr:to>
      <xdr:col>5</xdr:col>
      <xdr:colOff>719666</xdr:colOff>
      <xdr:row>15</xdr:row>
      <xdr:rowOff>63500</xdr:rowOff>
    </xdr:to>
    <xdr:grpSp>
      <xdr:nvGrpSpPr>
        <xdr:cNvPr id="112" name="Group 108">
          <a:extLst>
            <a:ext uri="{FF2B5EF4-FFF2-40B4-BE49-F238E27FC236}">
              <a16:creationId xmlns:a16="http://schemas.microsoft.com/office/drawing/2014/main" id="{00000000-0008-0000-7500-000070000000}"/>
            </a:ext>
          </a:extLst>
        </xdr:cNvPr>
        <xdr:cNvGrpSpPr>
          <a:grpSpLocks/>
        </xdr:cNvGrpSpPr>
      </xdr:nvGrpSpPr>
      <xdr:grpSpPr bwMode="auto">
        <a:xfrm>
          <a:off x="4299585" y="1950720"/>
          <a:ext cx="999701" cy="756920"/>
          <a:chOff x="276" y="197"/>
          <a:chExt cx="94" cy="82"/>
        </a:xfrm>
      </xdr:grpSpPr>
      <xdr:sp macro="" textlink="">
        <xdr:nvSpPr>
          <xdr:cNvPr id="113" name="Freeform 109">
            <a:extLst>
              <a:ext uri="{FF2B5EF4-FFF2-40B4-BE49-F238E27FC236}">
                <a16:creationId xmlns:a16="http://schemas.microsoft.com/office/drawing/2014/main" id="{00000000-0008-0000-7500-000071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0">
            <a:extLst>
              <a:ext uri="{FF2B5EF4-FFF2-40B4-BE49-F238E27FC236}">
                <a16:creationId xmlns:a16="http://schemas.microsoft.com/office/drawing/2014/main" id="{00000000-0008-0000-7500-000072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1">
            <a:extLst>
              <a:ext uri="{FF2B5EF4-FFF2-40B4-BE49-F238E27FC236}">
                <a16:creationId xmlns:a16="http://schemas.microsoft.com/office/drawing/2014/main" id="{00000000-0008-0000-7500-000073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2">
            <a:extLst>
              <a:ext uri="{FF2B5EF4-FFF2-40B4-BE49-F238E27FC236}">
                <a16:creationId xmlns:a16="http://schemas.microsoft.com/office/drawing/2014/main" id="{00000000-0008-0000-7500-000074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3">
            <a:extLst>
              <a:ext uri="{FF2B5EF4-FFF2-40B4-BE49-F238E27FC236}">
                <a16:creationId xmlns:a16="http://schemas.microsoft.com/office/drawing/2014/main" id="{00000000-0008-0000-7500-000075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4">
            <a:extLst>
              <a:ext uri="{FF2B5EF4-FFF2-40B4-BE49-F238E27FC236}">
                <a16:creationId xmlns:a16="http://schemas.microsoft.com/office/drawing/2014/main" id="{00000000-0008-0000-7500-000076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5">
            <a:extLst>
              <a:ext uri="{FF2B5EF4-FFF2-40B4-BE49-F238E27FC236}">
                <a16:creationId xmlns:a16="http://schemas.microsoft.com/office/drawing/2014/main" id="{00000000-0008-0000-7500-000077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6">
            <a:extLst>
              <a:ext uri="{FF2B5EF4-FFF2-40B4-BE49-F238E27FC236}">
                <a16:creationId xmlns:a16="http://schemas.microsoft.com/office/drawing/2014/main" id="{00000000-0008-0000-7500-000078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7">
            <a:extLst>
              <a:ext uri="{FF2B5EF4-FFF2-40B4-BE49-F238E27FC236}">
                <a16:creationId xmlns:a16="http://schemas.microsoft.com/office/drawing/2014/main" id="{00000000-0008-0000-7500-000079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8">
            <a:extLst>
              <a:ext uri="{FF2B5EF4-FFF2-40B4-BE49-F238E27FC236}">
                <a16:creationId xmlns:a16="http://schemas.microsoft.com/office/drawing/2014/main" id="{00000000-0008-0000-7500-00007A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19">
            <a:extLst>
              <a:ext uri="{FF2B5EF4-FFF2-40B4-BE49-F238E27FC236}">
                <a16:creationId xmlns:a16="http://schemas.microsoft.com/office/drawing/2014/main" id="{00000000-0008-0000-7500-00007B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0">
            <a:extLst>
              <a:ext uri="{FF2B5EF4-FFF2-40B4-BE49-F238E27FC236}">
                <a16:creationId xmlns:a16="http://schemas.microsoft.com/office/drawing/2014/main" id="{00000000-0008-0000-7500-00007C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21">
            <a:extLst>
              <a:ext uri="{FF2B5EF4-FFF2-40B4-BE49-F238E27FC236}">
                <a16:creationId xmlns:a16="http://schemas.microsoft.com/office/drawing/2014/main" id="{00000000-0008-0000-7500-00007D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2">
            <a:extLst>
              <a:ext uri="{FF2B5EF4-FFF2-40B4-BE49-F238E27FC236}">
                <a16:creationId xmlns:a16="http://schemas.microsoft.com/office/drawing/2014/main" id="{00000000-0008-0000-7500-00007E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1449916</xdr:colOff>
      <xdr:row>1</xdr:row>
      <xdr:rowOff>21167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11166" cy="9525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1</xdr:row>
      <xdr:rowOff>11906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1</xdr:row>
      <xdr:rowOff>71437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1</xdr:row>
      <xdr:rowOff>71437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10583</xdr:colOff>
      <xdr:row>0</xdr:row>
      <xdr:rowOff>862852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1588750" cy="86285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2" name="Imagen 3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36831" cy="9525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1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2" name="Imagen 3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36831" cy="952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C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7</xdr:col>
      <xdr:colOff>107157</xdr:colOff>
      <xdr:row>1</xdr:row>
      <xdr:rowOff>41321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9917906" cy="862852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2" name="Imagen 3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36831" cy="9525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5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6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23812</xdr:colOff>
      <xdr:row>0</xdr:row>
      <xdr:rowOff>862852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9144000" cy="862852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73</xdr:row>
      <xdr:rowOff>50270</xdr:rowOff>
    </xdr:from>
    <xdr:to>
      <xdr:col>9</xdr:col>
      <xdr:colOff>420068</xdr:colOff>
      <xdr:row>75</xdr:row>
      <xdr:rowOff>153682</xdr:rowOff>
    </xdr:to>
    <xdr:sp macro="" textlink="">
      <xdr:nvSpPr>
        <xdr:cNvPr id="4" name="9 Rectángulo">
          <a:extLst>
            <a:ext uri="{FF2B5EF4-FFF2-40B4-BE49-F238E27FC236}">
              <a16:creationId xmlns:a16="http://schemas.microsoft.com/office/drawing/2014/main" id="{00000000-0008-0000-2700-000004000000}"/>
            </a:ext>
          </a:extLst>
        </xdr:cNvPr>
        <xdr:cNvSpPr/>
      </xdr:nvSpPr>
      <xdr:spPr>
        <a:xfrm>
          <a:off x="1" y="18253603"/>
          <a:ext cx="11691317" cy="420912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es-ES"/>
          </a:defPPr>
          <a:lvl1pPr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5pPr>
          <a:lvl6pPr marL="22860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6pPr>
          <a:lvl7pPr marL="27432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7pPr>
          <a:lvl8pPr marL="32004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8pPr>
          <a:lvl9pPr marL="36576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9pPr>
        </a:lstStyle>
        <a:p>
          <a:pPr>
            <a:buFont typeface="Arial" charset="0"/>
            <a:buChar char="•"/>
          </a:pPr>
          <a:r>
            <a:rPr lang="es-ES" sz="1100" b="1"/>
            <a:t>Los valores registrados en producción y ventas corresponden al estado primario, con el que, el productor cuantifica la cosecha; es decir contiene grados de humedad e impurezas</a:t>
          </a:r>
        </a:p>
        <a:p>
          <a:pPr>
            <a:buFont typeface="Arial" charset="0"/>
            <a:buChar char="•"/>
          </a:pPr>
          <a:endParaRPr lang="es-EC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27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8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73</xdr:row>
      <xdr:rowOff>71438</xdr:rowOff>
    </xdr:from>
    <xdr:to>
      <xdr:col>9</xdr:col>
      <xdr:colOff>467692</xdr:colOff>
      <xdr:row>74</xdr:row>
      <xdr:rowOff>119062</xdr:rowOff>
    </xdr:to>
    <xdr:sp macro="" textlink="">
      <xdr:nvSpPr>
        <xdr:cNvPr id="4" name="9 Rectángulo">
          <a:extLst>
            <a:ext uri="{FF2B5EF4-FFF2-40B4-BE49-F238E27FC236}">
              <a16:creationId xmlns:a16="http://schemas.microsoft.com/office/drawing/2014/main" id="{00000000-0008-0000-2900-000004000000}"/>
            </a:ext>
          </a:extLst>
        </xdr:cNvPr>
        <xdr:cNvSpPr/>
      </xdr:nvSpPr>
      <xdr:spPr>
        <a:xfrm>
          <a:off x="0" y="18692813"/>
          <a:ext cx="11683380" cy="214312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es-ES"/>
          </a:defPPr>
          <a:lvl1pPr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5pPr>
          <a:lvl6pPr marL="22860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6pPr>
          <a:lvl7pPr marL="27432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7pPr>
          <a:lvl8pPr marL="32004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8pPr>
          <a:lvl9pPr marL="3657600" algn="l" defTabSz="457200" rtl="0" eaLnBrk="1" latinLnBrk="0" hangingPunct="1">
            <a:defRPr kern="1200">
              <a:solidFill>
                <a:schemeClr val="tx1"/>
              </a:solidFill>
              <a:latin typeface="Calibri" charset="0"/>
              <a:ea typeface="ＭＳ Ｐゴシック" charset="0"/>
              <a:cs typeface="ＭＳ Ｐゴシック" charset="0"/>
            </a:defRPr>
          </a:lvl9pPr>
        </a:lstStyle>
        <a:p>
          <a:pPr>
            <a:buFont typeface="Arial" charset="0"/>
            <a:buChar char="•"/>
          </a:pPr>
          <a:r>
            <a:rPr lang="es-ES" sz="1000" b="1"/>
            <a:t>Los valores registrados en producción y ventas corresponden al estado primario, con el que, el productor cuantifica la cosecha; es decir contiene grados de humedad e impurezas</a:t>
          </a:r>
        </a:p>
        <a:p>
          <a:pPr>
            <a:buFont typeface="Arial" charset="0"/>
            <a:buChar char="•"/>
          </a:pPr>
          <a:endParaRPr lang="es-EC" sz="10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29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2" name="Imagen 3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36831" cy="9525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B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2C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D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2" name="Imagen 3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36831" cy="9525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5</xdr:row>
      <xdr:rowOff>119062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3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35719</xdr:colOff>
      <xdr:row>0</xdr:row>
      <xdr:rowOff>862852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644188" cy="862852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11906</xdr:colOff>
      <xdr:row>5</xdr:row>
      <xdr:rowOff>119062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31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941594" cy="9525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42334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594167" cy="9525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10</xdr:col>
      <xdr:colOff>42334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11398250" cy="9525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234333" cy="9525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10</xdr:col>
      <xdr:colOff>21167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5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11578166" cy="9525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10</xdr:col>
      <xdr:colOff>21166</xdr:colOff>
      <xdr:row>0</xdr:row>
      <xdr:rowOff>952500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36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11821582" cy="9525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10</xdr:col>
      <xdr:colOff>10584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7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12213166" cy="9525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0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8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932583" cy="9525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21166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9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1472333" cy="9525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71438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A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8786813" cy="9525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1035842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3680280" cy="9525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5</xdr:col>
      <xdr:colOff>1206501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B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9493250" cy="9525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47624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C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429874" cy="9525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47624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D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632280" cy="9525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75406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E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4668500" cy="9525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8</xdr:col>
      <xdr:colOff>21168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3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1" y="0"/>
          <a:ext cx="10572750" cy="9525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0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1027833" cy="9525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35719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180094" cy="95250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1524000</xdr:colOff>
      <xdr:row>5</xdr:row>
      <xdr:rowOff>119062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42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1691938" cy="9525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169333</xdr:colOff>
      <xdr:row>11</xdr:row>
      <xdr:rowOff>83609</xdr:rowOff>
    </xdr:from>
    <xdr:to>
      <xdr:col>5</xdr:col>
      <xdr:colOff>416983</xdr:colOff>
      <xdr:row>34</xdr:row>
      <xdr:rowOff>107141</xdr:rowOff>
    </xdr:to>
    <xdr:graphicFrame macro="">
      <xdr:nvGraphicFramePr>
        <xdr:cNvPr id="2" name="Chart 7">
          <a:extLst>
            <a:ext uri="{FF2B5EF4-FFF2-40B4-BE49-F238E27FC236}">
              <a16:creationId xmlns:a16="http://schemas.microsoft.com/office/drawing/2014/main" id="{00000000-0008-0000-4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233955</xdr:colOff>
      <xdr:row>10</xdr:row>
      <xdr:rowOff>105835</xdr:rowOff>
    </xdr:from>
    <xdr:to>
      <xdr:col>12</xdr:col>
      <xdr:colOff>661459</xdr:colOff>
      <xdr:row>33</xdr:row>
      <xdr:rowOff>3862</xdr:rowOff>
    </xdr:to>
    <xdr:graphicFrame macro="">
      <xdr:nvGraphicFramePr>
        <xdr:cNvPr id="3" name="Chart 8">
          <a:extLst>
            <a:ext uri="{FF2B5EF4-FFF2-40B4-BE49-F238E27FC236}">
              <a16:creationId xmlns:a16="http://schemas.microsoft.com/office/drawing/2014/main" id="{00000000-0008-0000-43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666750</xdr:colOff>
      <xdr:row>6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410825" cy="97155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433916</xdr:colOff>
      <xdr:row>13</xdr:row>
      <xdr:rowOff>52919</xdr:rowOff>
    </xdr:from>
    <xdr:to>
      <xdr:col>6</xdr:col>
      <xdr:colOff>645583</xdr:colOff>
      <xdr:row>37</xdr:row>
      <xdr:rowOff>42334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4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455082</xdr:colOff>
      <xdr:row>15</xdr:row>
      <xdr:rowOff>22225</xdr:rowOff>
    </xdr:from>
    <xdr:to>
      <xdr:col>12</xdr:col>
      <xdr:colOff>296333</xdr:colOff>
      <xdr:row>38</xdr:row>
      <xdr:rowOff>32809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44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10584</xdr:colOff>
      <xdr:row>5</xdr:row>
      <xdr:rowOff>137583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4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545234" cy="89958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59531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9346406" cy="95250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242360</xdr:colOff>
      <xdr:row>37</xdr:row>
      <xdr:rowOff>20108</xdr:rowOff>
    </xdr:from>
    <xdr:to>
      <xdr:col>9</xdr:col>
      <xdr:colOff>592668</xdr:colOff>
      <xdr:row>49</xdr:row>
      <xdr:rowOff>73025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4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325966</xdr:colOff>
      <xdr:row>9</xdr:row>
      <xdr:rowOff>10584</xdr:rowOff>
    </xdr:from>
    <xdr:to>
      <xdr:col>13</xdr:col>
      <xdr:colOff>573616</xdr:colOff>
      <xdr:row>33</xdr:row>
      <xdr:rowOff>84668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4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95250</xdr:colOff>
      <xdr:row>30</xdr:row>
      <xdr:rowOff>123825</xdr:rowOff>
    </xdr:from>
    <xdr:to>
      <xdr:col>12</xdr:col>
      <xdr:colOff>504825</xdr:colOff>
      <xdr:row>30</xdr:row>
      <xdr:rowOff>123825</xdr:rowOff>
    </xdr:to>
    <xdr:cxnSp macro="">
      <xdr:nvCxnSpPr>
        <xdr:cNvPr id="4" name="3 Conector recto">
          <a:extLst>
            <a:ext uri="{FF2B5EF4-FFF2-40B4-BE49-F238E27FC236}">
              <a16:creationId xmlns:a16="http://schemas.microsoft.com/office/drawing/2014/main" id="{00000000-0008-0000-4500-000004000000}"/>
            </a:ext>
          </a:extLst>
        </xdr:cNvPr>
        <xdr:cNvCxnSpPr/>
      </xdr:nvCxnSpPr>
      <xdr:spPr>
        <a:xfrm>
          <a:off x="866775" y="4981575"/>
          <a:ext cx="8896350" cy="0"/>
        </a:xfrm>
        <a:prstGeom prst="line">
          <a:avLst/>
        </a:prstGeom>
        <a:ln>
          <a:solidFill>
            <a:schemeClr val="bg1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9525</xdr:colOff>
      <xdr:row>6</xdr:row>
      <xdr:rowOff>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45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810875" cy="97155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514350</xdr:colOff>
      <xdr:row>11</xdr:row>
      <xdr:rowOff>76198</xdr:rowOff>
    </xdr:from>
    <xdr:to>
      <xdr:col>12</xdr:col>
      <xdr:colOff>448779</xdr:colOff>
      <xdr:row>41</xdr:row>
      <xdr:rowOff>78448</xdr:rowOff>
    </xdr:to>
    <xdr:pic>
      <xdr:nvPicPr>
        <xdr:cNvPr id="23554" name="Picture 2">
          <a:extLst>
            <a:ext uri="{FF2B5EF4-FFF2-40B4-BE49-F238E27FC236}">
              <a16:creationId xmlns:a16="http://schemas.microsoft.com/office/drawing/2014/main" id="{00000000-0008-0000-4600-0000025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086350" y="1857373"/>
          <a:ext cx="4506429" cy="4860000"/>
        </a:xfrm>
        <a:prstGeom prst="rect">
          <a:avLst/>
        </a:prstGeom>
        <a:noFill/>
      </xdr:spPr>
    </xdr:pic>
    <xdr:clientData/>
  </xdr:twoCellAnchor>
  <xdr:twoCellAnchor>
    <xdr:from>
      <xdr:col>9</xdr:col>
      <xdr:colOff>142875</xdr:colOff>
      <xdr:row>15</xdr:row>
      <xdr:rowOff>76200</xdr:rowOff>
    </xdr:from>
    <xdr:to>
      <xdr:col>9</xdr:col>
      <xdr:colOff>142875</xdr:colOff>
      <xdr:row>15</xdr:row>
      <xdr:rowOff>76200</xdr:rowOff>
    </xdr:to>
    <xdr:sp macro="" textlink="">
      <xdr:nvSpPr>
        <xdr:cNvPr id="2" name="Rectangle 34">
          <a:extLst>
            <a:ext uri="{FF2B5EF4-FFF2-40B4-BE49-F238E27FC236}">
              <a16:creationId xmlns:a16="http://schemas.microsoft.com/office/drawing/2014/main" id="{00000000-0008-0000-4600-000002000000}"/>
            </a:ext>
          </a:extLst>
        </xdr:cNvPr>
        <xdr:cNvSpPr>
          <a:spLocks noChangeArrowheads="1"/>
        </xdr:cNvSpPr>
      </xdr:nvSpPr>
      <xdr:spPr bwMode="auto">
        <a:xfrm>
          <a:off x="7000875" y="25050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9</xdr:col>
      <xdr:colOff>228600</xdr:colOff>
      <xdr:row>16</xdr:row>
      <xdr:rowOff>9525</xdr:rowOff>
    </xdr:from>
    <xdr:to>
      <xdr:col>9</xdr:col>
      <xdr:colOff>228600</xdr:colOff>
      <xdr:row>16</xdr:row>
      <xdr:rowOff>9525</xdr:rowOff>
    </xdr:to>
    <xdr:sp macro="" textlink="">
      <xdr:nvSpPr>
        <xdr:cNvPr id="3" name="Rectangle 39">
          <a:extLst>
            <a:ext uri="{FF2B5EF4-FFF2-40B4-BE49-F238E27FC236}">
              <a16:creationId xmlns:a16="http://schemas.microsoft.com/office/drawing/2014/main" id="{00000000-0008-0000-4600-000003000000}"/>
            </a:ext>
          </a:extLst>
        </xdr:cNvPr>
        <xdr:cNvSpPr>
          <a:spLocks noChangeArrowheads="1"/>
        </xdr:cNvSpPr>
      </xdr:nvSpPr>
      <xdr:spPr bwMode="auto">
        <a:xfrm>
          <a:off x="7086600" y="26003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9</xdr:col>
      <xdr:colOff>228600</xdr:colOff>
      <xdr:row>16</xdr:row>
      <xdr:rowOff>9525</xdr:rowOff>
    </xdr:from>
    <xdr:to>
      <xdr:col>9</xdr:col>
      <xdr:colOff>228600</xdr:colOff>
      <xdr:row>16</xdr:row>
      <xdr:rowOff>9525</xdr:rowOff>
    </xdr:to>
    <xdr:sp macro="" textlink="">
      <xdr:nvSpPr>
        <xdr:cNvPr id="4" name="Rectangle 91">
          <a:extLst>
            <a:ext uri="{FF2B5EF4-FFF2-40B4-BE49-F238E27FC236}">
              <a16:creationId xmlns:a16="http://schemas.microsoft.com/office/drawing/2014/main" id="{00000000-0008-0000-4600-000004000000}"/>
            </a:ext>
          </a:extLst>
        </xdr:cNvPr>
        <xdr:cNvSpPr>
          <a:spLocks noChangeArrowheads="1"/>
        </xdr:cNvSpPr>
      </xdr:nvSpPr>
      <xdr:spPr bwMode="auto">
        <a:xfrm>
          <a:off x="7086600" y="26003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oneCellAnchor>
    <xdr:from>
      <xdr:col>0</xdr:col>
      <xdr:colOff>0</xdr:colOff>
      <xdr:row>0</xdr:row>
      <xdr:rowOff>0</xdr:rowOff>
    </xdr:from>
    <xdr:ext cx="10296525" cy="816429"/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46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10296525" cy="816429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22</xdr:row>
      <xdr:rowOff>26615</xdr:rowOff>
    </xdr:from>
    <xdr:to>
      <xdr:col>4</xdr:col>
      <xdr:colOff>706281</xdr:colOff>
      <xdr:row>41</xdr:row>
      <xdr:rowOff>70099</xdr:rowOff>
    </xdr:to>
    <xdr:graphicFrame macro="">
      <xdr:nvGraphicFramePr>
        <xdr:cNvPr id="6" name="117 Gráfico">
          <a:extLst>
            <a:ext uri="{FF2B5EF4-FFF2-40B4-BE49-F238E27FC236}">
              <a16:creationId xmlns:a16="http://schemas.microsoft.com/office/drawing/2014/main" id="{00000000-0008-0000-46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9</xdr:col>
      <xdr:colOff>704851</xdr:colOff>
      <xdr:row>33</xdr:row>
      <xdr:rowOff>47624</xdr:rowOff>
    </xdr:from>
    <xdr:to>
      <xdr:col>12</xdr:col>
      <xdr:colOff>281974</xdr:colOff>
      <xdr:row>40</xdr:row>
      <xdr:rowOff>144992</xdr:rowOff>
    </xdr:to>
    <xdr:pic>
      <xdr:nvPicPr>
        <xdr:cNvPr id="111" name="Picture 129">
          <a:extLst>
            <a:ext uri="{FF2B5EF4-FFF2-40B4-BE49-F238E27FC236}">
              <a16:creationId xmlns:a16="http://schemas.microsoft.com/office/drawing/2014/main" id="{00000000-0008-0000-46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62851" y="5391149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466725</xdr:colOff>
      <xdr:row>13</xdr:row>
      <xdr:rowOff>9525</xdr:rowOff>
    </xdr:from>
    <xdr:to>
      <xdr:col>6</xdr:col>
      <xdr:colOff>681566</xdr:colOff>
      <xdr:row>17</xdr:row>
      <xdr:rowOff>127000</xdr:rowOff>
    </xdr:to>
    <xdr:grpSp>
      <xdr:nvGrpSpPr>
        <xdr:cNvPr id="112" name="Group 108">
          <a:extLst>
            <a:ext uri="{FF2B5EF4-FFF2-40B4-BE49-F238E27FC236}">
              <a16:creationId xmlns:a16="http://schemas.microsoft.com/office/drawing/2014/main" id="{00000000-0008-0000-4600-000070000000}"/>
            </a:ext>
          </a:extLst>
        </xdr:cNvPr>
        <xdr:cNvGrpSpPr>
          <a:grpSpLocks/>
        </xdr:cNvGrpSpPr>
      </xdr:nvGrpSpPr>
      <xdr:grpSpPr bwMode="auto">
        <a:xfrm>
          <a:off x="4391025" y="2089785"/>
          <a:ext cx="999701" cy="757555"/>
          <a:chOff x="276" y="197"/>
          <a:chExt cx="94" cy="82"/>
        </a:xfrm>
      </xdr:grpSpPr>
      <xdr:sp macro="" textlink="">
        <xdr:nvSpPr>
          <xdr:cNvPr id="113" name="Freeform 109">
            <a:extLst>
              <a:ext uri="{FF2B5EF4-FFF2-40B4-BE49-F238E27FC236}">
                <a16:creationId xmlns:a16="http://schemas.microsoft.com/office/drawing/2014/main" id="{00000000-0008-0000-4600-000071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0">
            <a:extLst>
              <a:ext uri="{FF2B5EF4-FFF2-40B4-BE49-F238E27FC236}">
                <a16:creationId xmlns:a16="http://schemas.microsoft.com/office/drawing/2014/main" id="{00000000-0008-0000-4600-000072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1">
            <a:extLst>
              <a:ext uri="{FF2B5EF4-FFF2-40B4-BE49-F238E27FC236}">
                <a16:creationId xmlns:a16="http://schemas.microsoft.com/office/drawing/2014/main" id="{00000000-0008-0000-4600-000073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2">
            <a:extLst>
              <a:ext uri="{FF2B5EF4-FFF2-40B4-BE49-F238E27FC236}">
                <a16:creationId xmlns:a16="http://schemas.microsoft.com/office/drawing/2014/main" id="{00000000-0008-0000-4600-000074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3">
            <a:extLst>
              <a:ext uri="{FF2B5EF4-FFF2-40B4-BE49-F238E27FC236}">
                <a16:creationId xmlns:a16="http://schemas.microsoft.com/office/drawing/2014/main" id="{00000000-0008-0000-4600-000075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4">
            <a:extLst>
              <a:ext uri="{FF2B5EF4-FFF2-40B4-BE49-F238E27FC236}">
                <a16:creationId xmlns:a16="http://schemas.microsoft.com/office/drawing/2014/main" id="{00000000-0008-0000-4600-000076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5">
            <a:extLst>
              <a:ext uri="{FF2B5EF4-FFF2-40B4-BE49-F238E27FC236}">
                <a16:creationId xmlns:a16="http://schemas.microsoft.com/office/drawing/2014/main" id="{00000000-0008-0000-4600-000077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6">
            <a:extLst>
              <a:ext uri="{FF2B5EF4-FFF2-40B4-BE49-F238E27FC236}">
                <a16:creationId xmlns:a16="http://schemas.microsoft.com/office/drawing/2014/main" id="{00000000-0008-0000-4600-000078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7">
            <a:extLst>
              <a:ext uri="{FF2B5EF4-FFF2-40B4-BE49-F238E27FC236}">
                <a16:creationId xmlns:a16="http://schemas.microsoft.com/office/drawing/2014/main" id="{00000000-0008-0000-4600-000079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8">
            <a:extLst>
              <a:ext uri="{FF2B5EF4-FFF2-40B4-BE49-F238E27FC236}">
                <a16:creationId xmlns:a16="http://schemas.microsoft.com/office/drawing/2014/main" id="{00000000-0008-0000-4600-00007A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19">
            <a:extLst>
              <a:ext uri="{FF2B5EF4-FFF2-40B4-BE49-F238E27FC236}">
                <a16:creationId xmlns:a16="http://schemas.microsoft.com/office/drawing/2014/main" id="{00000000-0008-0000-4600-00007B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0">
            <a:extLst>
              <a:ext uri="{FF2B5EF4-FFF2-40B4-BE49-F238E27FC236}">
                <a16:creationId xmlns:a16="http://schemas.microsoft.com/office/drawing/2014/main" id="{00000000-0008-0000-4600-00007C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21">
            <a:extLst>
              <a:ext uri="{FF2B5EF4-FFF2-40B4-BE49-F238E27FC236}">
                <a16:creationId xmlns:a16="http://schemas.microsoft.com/office/drawing/2014/main" id="{00000000-0008-0000-4600-00007D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2">
            <a:extLst>
              <a:ext uri="{FF2B5EF4-FFF2-40B4-BE49-F238E27FC236}">
                <a16:creationId xmlns:a16="http://schemas.microsoft.com/office/drawing/2014/main" id="{00000000-0008-0000-4600-00007E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238126</xdr:colOff>
      <xdr:row>12</xdr:row>
      <xdr:rowOff>28575</xdr:rowOff>
    </xdr:from>
    <xdr:to>
      <xdr:col>11</xdr:col>
      <xdr:colOff>173488</xdr:colOff>
      <xdr:row>42</xdr:row>
      <xdr:rowOff>30825</xdr:rowOff>
    </xdr:to>
    <xdr:pic>
      <xdr:nvPicPr>
        <xdr:cNvPr id="5122" name="Picture 2">
          <a:extLst>
            <a:ext uri="{FF2B5EF4-FFF2-40B4-BE49-F238E27FC236}">
              <a16:creationId xmlns:a16="http://schemas.microsoft.com/office/drawing/2014/main" id="{00000000-0008-0000-4700-0000021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048126" y="1971675"/>
          <a:ext cx="4507362" cy="4860000"/>
        </a:xfrm>
        <a:prstGeom prst="rect">
          <a:avLst/>
        </a:prstGeom>
        <a:noFill/>
      </xdr:spPr>
    </xdr:pic>
    <xdr:clientData/>
  </xdr:twoCellAnchor>
  <xdr:oneCellAnchor>
    <xdr:from>
      <xdr:col>0</xdr:col>
      <xdr:colOff>0</xdr:colOff>
      <xdr:row>0</xdr:row>
      <xdr:rowOff>0</xdr:rowOff>
    </xdr:from>
    <xdr:ext cx="10658475" cy="1000125"/>
    <xdr:pic>
      <xdr:nvPicPr>
        <xdr:cNvPr id="2" name="Imagen 3">
          <a:extLst>
            <a:ext uri="{FF2B5EF4-FFF2-40B4-BE49-F238E27FC236}">
              <a16:creationId xmlns:a16="http://schemas.microsoft.com/office/drawing/2014/main" id="{00000000-0008-0000-47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10658475" cy="1000125"/>
        </a:xfrm>
        <a:prstGeom prst="rect">
          <a:avLst/>
        </a:prstGeom>
      </xdr:spPr>
    </xdr:pic>
    <xdr:clientData/>
  </xdr:oneCellAnchor>
  <xdr:twoCellAnchor>
    <xdr:from>
      <xdr:col>0</xdr:col>
      <xdr:colOff>171450</xdr:colOff>
      <xdr:row>22</xdr:row>
      <xdr:rowOff>152400</xdr:rowOff>
    </xdr:from>
    <xdr:to>
      <xdr:col>5</xdr:col>
      <xdr:colOff>333374</xdr:colOff>
      <xdr:row>42</xdr:row>
      <xdr:rowOff>70099</xdr:rowOff>
    </xdr:to>
    <xdr:graphicFrame macro="">
      <xdr:nvGraphicFramePr>
        <xdr:cNvPr id="3" name="117 Gráfico">
          <a:extLst>
            <a:ext uri="{FF2B5EF4-FFF2-40B4-BE49-F238E27FC236}">
              <a16:creationId xmlns:a16="http://schemas.microsoft.com/office/drawing/2014/main" id="{00000000-0008-0000-47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544715</xdr:colOff>
      <xdr:row>17</xdr:row>
      <xdr:rowOff>73515</xdr:rowOff>
    </xdr:from>
    <xdr:to>
      <xdr:col>7</xdr:col>
      <xdr:colOff>554866</xdr:colOff>
      <xdr:row>17</xdr:row>
      <xdr:rowOff>73757</xdr:rowOff>
    </xdr:to>
    <xdr:cxnSp macro="">
      <xdr:nvCxnSpPr>
        <xdr:cNvPr id="4" name="Conector recto 224">
          <a:extLst>
            <a:ext uri="{FF2B5EF4-FFF2-40B4-BE49-F238E27FC236}">
              <a16:creationId xmlns:a16="http://schemas.microsoft.com/office/drawing/2014/main" id="{00000000-0008-0000-4700-000004000000}"/>
            </a:ext>
          </a:extLst>
        </xdr:cNvPr>
        <xdr:cNvCxnSpPr>
          <a:stCxn id="69" idx="6"/>
          <a:endCxn id="65" idx="31"/>
        </xdr:cNvCxnSpPr>
      </xdr:nvCxnSpPr>
      <xdr:spPr>
        <a:xfrm flipV="1">
          <a:off x="5878715" y="2826240"/>
          <a:ext cx="10151" cy="242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152400</xdr:colOff>
      <xdr:row>34</xdr:row>
      <xdr:rowOff>38099</xdr:rowOff>
    </xdr:from>
    <xdr:to>
      <xdr:col>11</xdr:col>
      <xdr:colOff>491523</xdr:colOff>
      <xdr:row>41</xdr:row>
      <xdr:rowOff>135467</xdr:rowOff>
    </xdr:to>
    <xdr:pic>
      <xdr:nvPicPr>
        <xdr:cNvPr id="109" name="Picture 129">
          <a:extLst>
            <a:ext uri="{FF2B5EF4-FFF2-40B4-BE49-F238E27FC236}">
              <a16:creationId xmlns:a16="http://schemas.microsoft.com/office/drawing/2014/main" id="{00000000-0008-0000-47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5543549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447675</xdr:colOff>
      <xdr:row>13</xdr:row>
      <xdr:rowOff>28575</xdr:rowOff>
    </xdr:from>
    <xdr:to>
      <xdr:col>5</xdr:col>
      <xdr:colOff>662516</xdr:colOff>
      <xdr:row>17</xdr:row>
      <xdr:rowOff>146050</xdr:rowOff>
    </xdr:to>
    <xdr:grpSp>
      <xdr:nvGrpSpPr>
        <xdr:cNvPr id="110" name="Group 108">
          <a:extLst>
            <a:ext uri="{FF2B5EF4-FFF2-40B4-BE49-F238E27FC236}">
              <a16:creationId xmlns:a16="http://schemas.microsoft.com/office/drawing/2014/main" id="{00000000-0008-0000-4700-00006E000000}"/>
            </a:ext>
          </a:extLst>
        </xdr:cNvPr>
        <xdr:cNvGrpSpPr>
          <a:grpSpLocks/>
        </xdr:cNvGrpSpPr>
      </xdr:nvGrpSpPr>
      <xdr:grpSpPr bwMode="auto">
        <a:xfrm>
          <a:off x="3587115" y="2108835"/>
          <a:ext cx="999701" cy="757555"/>
          <a:chOff x="276" y="197"/>
          <a:chExt cx="94" cy="82"/>
        </a:xfrm>
      </xdr:grpSpPr>
      <xdr:sp macro="" textlink="">
        <xdr:nvSpPr>
          <xdr:cNvPr id="111" name="Freeform 109">
            <a:extLst>
              <a:ext uri="{FF2B5EF4-FFF2-40B4-BE49-F238E27FC236}">
                <a16:creationId xmlns:a16="http://schemas.microsoft.com/office/drawing/2014/main" id="{00000000-0008-0000-4700-00006F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0">
            <a:extLst>
              <a:ext uri="{FF2B5EF4-FFF2-40B4-BE49-F238E27FC236}">
                <a16:creationId xmlns:a16="http://schemas.microsoft.com/office/drawing/2014/main" id="{00000000-0008-0000-4700-000070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1">
            <a:extLst>
              <a:ext uri="{FF2B5EF4-FFF2-40B4-BE49-F238E27FC236}">
                <a16:creationId xmlns:a16="http://schemas.microsoft.com/office/drawing/2014/main" id="{00000000-0008-0000-4700-000071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2">
            <a:extLst>
              <a:ext uri="{FF2B5EF4-FFF2-40B4-BE49-F238E27FC236}">
                <a16:creationId xmlns:a16="http://schemas.microsoft.com/office/drawing/2014/main" id="{00000000-0008-0000-4700-000072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3">
            <a:extLst>
              <a:ext uri="{FF2B5EF4-FFF2-40B4-BE49-F238E27FC236}">
                <a16:creationId xmlns:a16="http://schemas.microsoft.com/office/drawing/2014/main" id="{00000000-0008-0000-4700-000073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4">
            <a:extLst>
              <a:ext uri="{FF2B5EF4-FFF2-40B4-BE49-F238E27FC236}">
                <a16:creationId xmlns:a16="http://schemas.microsoft.com/office/drawing/2014/main" id="{00000000-0008-0000-4700-000074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5">
            <a:extLst>
              <a:ext uri="{FF2B5EF4-FFF2-40B4-BE49-F238E27FC236}">
                <a16:creationId xmlns:a16="http://schemas.microsoft.com/office/drawing/2014/main" id="{00000000-0008-0000-4700-000075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6">
            <a:extLst>
              <a:ext uri="{FF2B5EF4-FFF2-40B4-BE49-F238E27FC236}">
                <a16:creationId xmlns:a16="http://schemas.microsoft.com/office/drawing/2014/main" id="{00000000-0008-0000-4700-000076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7">
            <a:extLst>
              <a:ext uri="{FF2B5EF4-FFF2-40B4-BE49-F238E27FC236}">
                <a16:creationId xmlns:a16="http://schemas.microsoft.com/office/drawing/2014/main" id="{00000000-0008-0000-4700-000077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8">
            <a:extLst>
              <a:ext uri="{FF2B5EF4-FFF2-40B4-BE49-F238E27FC236}">
                <a16:creationId xmlns:a16="http://schemas.microsoft.com/office/drawing/2014/main" id="{00000000-0008-0000-4700-000078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9">
            <a:extLst>
              <a:ext uri="{FF2B5EF4-FFF2-40B4-BE49-F238E27FC236}">
                <a16:creationId xmlns:a16="http://schemas.microsoft.com/office/drawing/2014/main" id="{00000000-0008-0000-4700-000079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20">
            <a:extLst>
              <a:ext uri="{FF2B5EF4-FFF2-40B4-BE49-F238E27FC236}">
                <a16:creationId xmlns:a16="http://schemas.microsoft.com/office/drawing/2014/main" id="{00000000-0008-0000-4700-00007A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21">
            <a:extLst>
              <a:ext uri="{FF2B5EF4-FFF2-40B4-BE49-F238E27FC236}">
                <a16:creationId xmlns:a16="http://schemas.microsoft.com/office/drawing/2014/main" id="{00000000-0008-0000-4700-00007B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2">
            <a:extLst>
              <a:ext uri="{FF2B5EF4-FFF2-40B4-BE49-F238E27FC236}">
                <a16:creationId xmlns:a16="http://schemas.microsoft.com/office/drawing/2014/main" id="{00000000-0008-0000-4700-00007C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519681</xdr:colOff>
      <xdr:row>12</xdr:row>
      <xdr:rowOff>67797</xdr:rowOff>
    </xdr:from>
    <xdr:to>
      <xdr:col>12</xdr:col>
      <xdr:colOff>411681</xdr:colOff>
      <xdr:row>42</xdr:row>
      <xdr:rowOff>83944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4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091681" y="2010897"/>
          <a:ext cx="4464000" cy="4873897"/>
        </a:xfrm>
        <a:prstGeom prst="rect">
          <a:avLst/>
        </a:prstGeom>
        <a:noFill/>
      </xdr:spPr>
    </xdr:pic>
    <xdr:clientData/>
  </xdr:twoCellAnchor>
  <xdr:twoCellAnchor>
    <xdr:from>
      <xdr:col>0</xdr:col>
      <xdr:colOff>419100</xdr:colOff>
      <xdr:row>21</xdr:row>
      <xdr:rowOff>46264</xdr:rowOff>
    </xdr:from>
    <xdr:to>
      <xdr:col>6</xdr:col>
      <xdr:colOff>9524</xdr:colOff>
      <xdr:row>40</xdr:row>
      <xdr:rowOff>46265</xdr:rowOff>
    </xdr:to>
    <xdr:graphicFrame macro="">
      <xdr:nvGraphicFramePr>
        <xdr:cNvPr id="2" name="Chart 131">
          <a:extLst>
            <a:ext uri="{FF2B5EF4-FFF2-40B4-BE49-F238E27FC236}">
              <a16:creationId xmlns:a16="http://schemas.microsoft.com/office/drawing/2014/main" id="{00000000-0008-0000-48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9525</xdr:colOff>
      <xdr:row>5</xdr:row>
      <xdr:rowOff>142875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48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77525" cy="952500"/>
        </a:xfrm>
        <a:prstGeom prst="rect">
          <a:avLst/>
        </a:prstGeom>
      </xdr:spPr>
    </xdr:pic>
    <xdr:clientData/>
  </xdr:twoCellAnchor>
  <xdr:twoCellAnchor>
    <xdr:from>
      <xdr:col>8</xdr:col>
      <xdr:colOff>573290</xdr:colOff>
      <xdr:row>16</xdr:row>
      <xdr:rowOff>64232</xdr:rowOff>
    </xdr:from>
    <xdr:to>
      <xdr:col>8</xdr:col>
      <xdr:colOff>583441</xdr:colOff>
      <xdr:row>16</xdr:row>
      <xdr:rowOff>82975</xdr:rowOff>
    </xdr:to>
    <xdr:cxnSp macro="">
      <xdr:nvCxnSpPr>
        <xdr:cNvPr id="4" name="Conector recto 120">
          <a:extLst>
            <a:ext uri="{FF2B5EF4-FFF2-40B4-BE49-F238E27FC236}">
              <a16:creationId xmlns:a16="http://schemas.microsoft.com/office/drawing/2014/main" id="{00000000-0008-0000-48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6669290" y="2655032"/>
          <a:ext cx="10151" cy="18743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257175</xdr:colOff>
      <xdr:row>13</xdr:row>
      <xdr:rowOff>76200</xdr:rowOff>
    </xdr:from>
    <xdr:to>
      <xdr:col>6</xdr:col>
      <xdr:colOff>472016</xdr:colOff>
      <xdr:row>18</xdr:row>
      <xdr:rowOff>31750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00000000-0008-0000-4800-00006D000000}"/>
            </a:ext>
          </a:extLst>
        </xdr:cNvPr>
        <xdr:cNvGrpSpPr>
          <a:grpSpLocks/>
        </xdr:cNvGrpSpPr>
      </xdr:nvGrpSpPr>
      <xdr:grpSpPr bwMode="auto">
        <a:xfrm>
          <a:off x="4181475" y="2156460"/>
          <a:ext cx="999701" cy="755650"/>
          <a:chOff x="276" y="197"/>
          <a:chExt cx="94" cy="82"/>
        </a:xfrm>
      </xdr:grpSpPr>
      <xdr:sp macro="" textlink="">
        <xdr:nvSpPr>
          <xdr:cNvPr id="110" name="Freeform 109">
            <a:extLst>
              <a:ext uri="{FF2B5EF4-FFF2-40B4-BE49-F238E27FC236}">
                <a16:creationId xmlns:a16="http://schemas.microsoft.com/office/drawing/2014/main" id="{00000000-0008-0000-4800-00006E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0">
            <a:extLst>
              <a:ext uri="{FF2B5EF4-FFF2-40B4-BE49-F238E27FC236}">
                <a16:creationId xmlns:a16="http://schemas.microsoft.com/office/drawing/2014/main" id="{00000000-0008-0000-4800-00006F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111">
            <a:extLst>
              <a:ext uri="{FF2B5EF4-FFF2-40B4-BE49-F238E27FC236}">
                <a16:creationId xmlns:a16="http://schemas.microsoft.com/office/drawing/2014/main" id="{00000000-0008-0000-4800-000070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2">
            <a:extLst>
              <a:ext uri="{FF2B5EF4-FFF2-40B4-BE49-F238E27FC236}">
                <a16:creationId xmlns:a16="http://schemas.microsoft.com/office/drawing/2014/main" id="{00000000-0008-0000-4800-000071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3">
            <a:extLst>
              <a:ext uri="{FF2B5EF4-FFF2-40B4-BE49-F238E27FC236}">
                <a16:creationId xmlns:a16="http://schemas.microsoft.com/office/drawing/2014/main" id="{00000000-0008-0000-4800-000072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4">
            <a:extLst>
              <a:ext uri="{FF2B5EF4-FFF2-40B4-BE49-F238E27FC236}">
                <a16:creationId xmlns:a16="http://schemas.microsoft.com/office/drawing/2014/main" id="{00000000-0008-0000-4800-000073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5">
            <a:extLst>
              <a:ext uri="{FF2B5EF4-FFF2-40B4-BE49-F238E27FC236}">
                <a16:creationId xmlns:a16="http://schemas.microsoft.com/office/drawing/2014/main" id="{00000000-0008-0000-4800-000074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6">
            <a:extLst>
              <a:ext uri="{FF2B5EF4-FFF2-40B4-BE49-F238E27FC236}">
                <a16:creationId xmlns:a16="http://schemas.microsoft.com/office/drawing/2014/main" id="{00000000-0008-0000-4800-000075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7">
            <a:extLst>
              <a:ext uri="{FF2B5EF4-FFF2-40B4-BE49-F238E27FC236}">
                <a16:creationId xmlns:a16="http://schemas.microsoft.com/office/drawing/2014/main" id="{00000000-0008-0000-4800-000076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8">
            <a:extLst>
              <a:ext uri="{FF2B5EF4-FFF2-40B4-BE49-F238E27FC236}">
                <a16:creationId xmlns:a16="http://schemas.microsoft.com/office/drawing/2014/main" id="{00000000-0008-0000-4800-000077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0" name="Freeform 119">
            <a:extLst>
              <a:ext uri="{FF2B5EF4-FFF2-40B4-BE49-F238E27FC236}">
                <a16:creationId xmlns:a16="http://schemas.microsoft.com/office/drawing/2014/main" id="{00000000-0008-0000-4800-000078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20">
            <a:extLst>
              <a:ext uri="{FF2B5EF4-FFF2-40B4-BE49-F238E27FC236}">
                <a16:creationId xmlns:a16="http://schemas.microsoft.com/office/drawing/2014/main" id="{00000000-0008-0000-4800-000079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21">
            <a:extLst>
              <a:ext uri="{FF2B5EF4-FFF2-40B4-BE49-F238E27FC236}">
                <a16:creationId xmlns:a16="http://schemas.microsoft.com/office/drawing/2014/main" id="{00000000-0008-0000-4800-00007A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2">
            <a:extLst>
              <a:ext uri="{FF2B5EF4-FFF2-40B4-BE49-F238E27FC236}">
                <a16:creationId xmlns:a16="http://schemas.microsoft.com/office/drawing/2014/main" id="{00000000-0008-0000-4800-00007B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10</xdr:col>
      <xdr:colOff>381000</xdr:colOff>
      <xdr:row>34</xdr:row>
      <xdr:rowOff>9525</xdr:rowOff>
    </xdr:from>
    <xdr:to>
      <xdr:col>12</xdr:col>
      <xdr:colOff>720123</xdr:colOff>
      <xdr:row>41</xdr:row>
      <xdr:rowOff>106893</xdr:rowOff>
    </xdr:to>
    <xdr:pic>
      <xdr:nvPicPr>
        <xdr:cNvPr id="124" name="Picture 129">
          <a:extLst>
            <a:ext uri="{FF2B5EF4-FFF2-40B4-BE49-F238E27FC236}">
              <a16:creationId xmlns:a16="http://schemas.microsoft.com/office/drawing/2014/main" id="{00000000-0008-0000-48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0" y="5514975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9524</xdr:colOff>
      <xdr:row>13</xdr:row>
      <xdr:rowOff>0</xdr:rowOff>
    </xdr:from>
    <xdr:to>
      <xdr:col>12</xdr:col>
      <xdr:colOff>699524</xdr:colOff>
      <xdr:row>43</xdr:row>
      <xdr:rowOff>39123</xdr:rowOff>
    </xdr:to>
    <xdr:pic>
      <xdr:nvPicPr>
        <xdr:cNvPr id="3074" name="Picture 2">
          <a:extLst>
            <a:ext uri="{FF2B5EF4-FFF2-40B4-BE49-F238E27FC236}">
              <a16:creationId xmlns:a16="http://schemas.microsoft.com/office/drawing/2014/main" id="{00000000-0008-0000-4900-000002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343524" y="2105025"/>
          <a:ext cx="4500000" cy="4896873"/>
        </a:xfrm>
        <a:prstGeom prst="rect">
          <a:avLst/>
        </a:prstGeom>
        <a:noFill/>
      </xdr:spPr>
    </xdr:pic>
    <xdr:clientData/>
  </xdr:twoCellAnchor>
  <xdr:twoCellAnchor>
    <xdr:from>
      <xdr:col>0</xdr:col>
      <xdr:colOff>19050</xdr:colOff>
      <xdr:row>21</xdr:row>
      <xdr:rowOff>29936</xdr:rowOff>
    </xdr:from>
    <xdr:to>
      <xdr:col>5</xdr:col>
      <xdr:colOff>428625</xdr:colOff>
      <xdr:row>38</xdr:row>
      <xdr:rowOff>10887</xdr:rowOff>
    </xdr:to>
    <xdr:graphicFrame macro="">
      <xdr:nvGraphicFramePr>
        <xdr:cNvPr id="2" name="133 Gráfico">
          <a:extLst>
            <a:ext uri="{FF2B5EF4-FFF2-40B4-BE49-F238E27FC236}">
              <a16:creationId xmlns:a16="http://schemas.microsoft.com/office/drawing/2014/main" id="{00000000-0008-0000-49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28575</xdr:colOff>
      <xdr:row>6</xdr:row>
      <xdr:rowOff>9525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49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9934575" cy="981075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64232</xdr:rowOff>
    </xdr:from>
    <xdr:to>
      <xdr:col>8</xdr:col>
      <xdr:colOff>545341</xdr:colOff>
      <xdr:row>16</xdr:row>
      <xdr:rowOff>77929</xdr:rowOff>
    </xdr:to>
    <xdr:cxnSp macro="">
      <xdr:nvCxnSpPr>
        <xdr:cNvPr id="4" name="Conector recto 120">
          <a:extLst>
            <a:ext uri="{FF2B5EF4-FFF2-40B4-BE49-F238E27FC236}">
              <a16:creationId xmlns:a16="http://schemas.microsoft.com/office/drawing/2014/main" id="{00000000-0008-0000-49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6640715" y="2655032"/>
          <a:ext cx="626" cy="13697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533400</xdr:colOff>
      <xdr:row>34</xdr:row>
      <xdr:rowOff>123825</xdr:rowOff>
    </xdr:from>
    <xdr:to>
      <xdr:col>13</xdr:col>
      <xdr:colOff>110523</xdr:colOff>
      <xdr:row>42</xdr:row>
      <xdr:rowOff>59268</xdr:rowOff>
    </xdr:to>
    <xdr:pic>
      <xdr:nvPicPr>
        <xdr:cNvPr id="110" name="Picture 129">
          <a:extLst>
            <a:ext uri="{FF2B5EF4-FFF2-40B4-BE49-F238E27FC236}">
              <a16:creationId xmlns:a16="http://schemas.microsoft.com/office/drawing/2014/main" id="{00000000-0008-0000-49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53400" y="5629275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542925</xdr:colOff>
      <xdr:row>13</xdr:row>
      <xdr:rowOff>142875</xdr:rowOff>
    </xdr:from>
    <xdr:to>
      <xdr:col>6</xdr:col>
      <xdr:colOff>757766</xdr:colOff>
      <xdr:row>18</xdr:row>
      <xdr:rowOff>98425</xdr:rowOff>
    </xdr:to>
    <xdr:grpSp>
      <xdr:nvGrpSpPr>
        <xdr:cNvPr id="111" name="Group 108">
          <a:extLst>
            <a:ext uri="{FF2B5EF4-FFF2-40B4-BE49-F238E27FC236}">
              <a16:creationId xmlns:a16="http://schemas.microsoft.com/office/drawing/2014/main" id="{00000000-0008-0000-4900-00006F000000}"/>
            </a:ext>
          </a:extLst>
        </xdr:cNvPr>
        <xdr:cNvGrpSpPr>
          <a:grpSpLocks/>
        </xdr:cNvGrpSpPr>
      </xdr:nvGrpSpPr>
      <xdr:grpSpPr bwMode="auto">
        <a:xfrm>
          <a:off x="4467225" y="2223135"/>
          <a:ext cx="999701" cy="755650"/>
          <a:chOff x="276" y="197"/>
          <a:chExt cx="94" cy="82"/>
        </a:xfrm>
      </xdr:grpSpPr>
      <xdr:sp macro="" textlink="">
        <xdr:nvSpPr>
          <xdr:cNvPr id="112" name="Freeform 109">
            <a:extLst>
              <a:ext uri="{FF2B5EF4-FFF2-40B4-BE49-F238E27FC236}">
                <a16:creationId xmlns:a16="http://schemas.microsoft.com/office/drawing/2014/main" id="{00000000-0008-0000-4900-000070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0">
            <a:extLst>
              <a:ext uri="{FF2B5EF4-FFF2-40B4-BE49-F238E27FC236}">
                <a16:creationId xmlns:a16="http://schemas.microsoft.com/office/drawing/2014/main" id="{00000000-0008-0000-4900-000071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1">
            <a:extLst>
              <a:ext uri="{FF2B5EF4-FFF2-40B4-BE49-F238E27FC236}">
                <a16:creationId xmlns:a16="http://schemas.microsoft.com/office/drawing/2014/main" id="{00000000-0008-0000-4900-000072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2">
            <a:extLst>
              <a:ext uri="{FF2B5EF4-FFF2-40B4-BE49-F238E27FC236}">
                <a16:creationId xmlns:a16="http://schemas.microsoft.com/office/drawing/2014/main" id="{00000000-0008-0000-4900-000073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3">
            <a:extLst>
              <a:ext uri="{FF2B5EF4-FFF2-40B4-BE49-F238E27FC236}">
                <a16:creationId xmlns:a16="http://schemas.microsoft.com/office/drawing/2014/main" id="{00000000-0008-0000-4900-000074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4">
            <a:extLst>
              <a:ext uri="{FF2B5EF4-FFF2-40B4-BE49-F238E27FC236}">
                <a16:creationId xmlns:a16="http://schemas.microsoft.com/office/drawing/2014/main" id="{00000000-0008-0000-4900-000075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5">
            <a:extLst>
              <a:ext uri="{FF2B5EF4-FFF2-40B4-BE49-F238E27FC236}">
                <a16:creationId xmlns:a16="http://schemas.microsoft.com/office/drawing/2014/main" id="{00000000-0008-0000-4900-000076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6">
            <a:extLst>
              <a:ext uri="{FF2B5EF4-FFF2-40B4-BE49-F238E27FC236}">
                <a16:creationId xmlns:a16="http://schemas.microsoft.com/office/drawing/2014/main" id="{00000000-0008-0000-4900-000077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7">
            <a:extLst>
              <a:ext uri="{FF2B5EF4-FFF2-40B4-BE49-F238E27FC236}">
                <a16:creationId xmlns:a16="http://schemas.microsoft.com/office/drawing/2014/main" id="{00000000-0008-0000-4900-000078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8">
            <a:extLst>
              <a:ext uri="{FF2B5EF4-FFF2-40B4-BE49-F238E27FC236}">
                <a16:creationId xmlns:a16="http://schemas.microsoft.com/office/drawing/2014/main" id="{00000000-0008-0000-4900-000079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9">
            <a:extLst>
              <a:ext uri="{FF2B5EF4-FFF2-40B4-BE49-F238E27FC236}">
                <a16:creationId xmlns:a16="http://schemas.microsoft.com/office/drawing/2014/main" id="{00000000-0008-0000-4900-00007A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0">
            <a:extLst>
              <a:ext uri="{FF2B5EF4-FFF2-40B4-BE49-F238E27FC236}">
                <a16:creationId xmlns:a16="http://schemas.microsoft.com/office/drawing/2014/main" id="{00000000-0008-0000-4900-00007B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21">
            <a:extLst>
              <a:ext uri="{FF2B5EF4-FFF2-40B4-BE49-F238E27FC236}">
                <a16:creationId xmlns:a16="http://schemas.microsoft.com/office/drawing/2014/main" id="{00000000-0008-0000-4900-00007C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2">
            <a:extLst>
              <a:ext uri="{FF2B5EF4-FFF2-40B4-BE49-F238E27FC236}">
                <a16:creationId xmlns:a16="http://schemas.microsoft.com/office/drawing/2014/main" id="{00000000-0008-0000-4900-00007D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561973</xdr:colOff>
      <xdr:row>12</xdr:row>
      <xdr:rowOff>104774</xdr:rowOff>
    </xdr:from>
    <xdr:to>
      <xdr:col>13</xdr:col>
      <xdr:colOff>453973</xdr:colOff>
      <xdr:row>42</xdr:row>
      <xdr:rowOff>124947</xdr:rowOff>
    </xdr:to>
    <xdr:pic>
      <xdr:nvPicPr>
        <xdr:cNvPr id="10" name="Picture 4">
          <a:extLst>
            <a:ext uri="{FF2B5EF4-FFF2-40B4-BE49-F238E27FC236}">
              <a16:creationId xmlns:a16="http://schemas.microsoft.com/office/drawing/2014/main" id="{00000000-0008-0000-4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895973" y="2047874"/>
          <a:ext cx="4464000" cy="4877923"/>
        </a:xfrm>
        <a:prstGeom prst="rect">
          <a:avLst/>
        </a:prstGeom>
        <a:noFill/>
      </xdr:spPr>
    </xdr:pic>
    <xdr:clientData/>
  </xdr:twoCellAnchor>
  <xdr:twoCellAnchor>
    <xdr:from>
      <xdr:col>6</xdr:col>
      <xdr:colOff>142875</xdr:colOff>
      <xdr:row>14</xdr:row>
      <xdr:rowOff>76200</xdr:rowOff>
    </xdr:from>
    <xdr:to>
      <xdr:col>6</xdr:col>
      <xdr:colOff>142875</xdr:colOff>
      <xdr:row>14</xdr:row>
      <xdr:rowOff>76200</xdr:rowOff>
    </xdr:to>
    <xdr:sp macro="" textlink="">
      <xdr:nvSpPr>
        <xdr:cNvPr id="2" name="Rectangle 155">
          <a:extLst>
            <a:ext uri="{FF2B5EF4-FFF2-40B4-BE49-F238E27FC236}">
              <a16:creationId xmlns:a16="http://schemas.microsoft.com/office/drawing/2014/main" id="{00000000-0008-0000-4A00-000002000000}"/>
            </a:ext>
          </a:extLst>
        </xdr:cNvPr>
        <xdr:cNvSpPr>
          <a:spLocks noChangeArrowheads="1"/>
        </xdr:cNvSpPr>
      </xdr:nvSpPr>
      <xdr:spPr bwMode="auto">
        <a:xfrm>
          <a:off x="4714875" y="23431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26</xdr:row>
      <xdr:rowOff>104775</xdr:rowOff>
    </xdr:from>
    <xdr:to>
      <xdr:col>6</xdr:col>
      <xdr:colOff>238125</xdr:colOff>
      <xdr:row>26</xdr:row>
      <xdr:rowOff>104775</xdr:rowOff>
    </xdr:to>
    <xdr:sp macro="" textlink="">
      <xdr:nvSpPr>
        <xdr:cNvPr id="3" name="Rectangle 185">
          <a:extLst>
            <a:ext uri="{FF2B5EF4-FFF2-40B4-BE49-F238E27FC236}">
              <a16:creationId xmlns:a16="http://schemas.microsoft.com/office/drawing/2014/main" id="{00000000-0008-0000-4A00-000003000000}"/>
            </a:ext>
          </a:extLst>
        </xdr:cNvPr>
        <xdr:cNvSpPr>
          <a:spLocks noChangeArrowheads="1"/>
        </xdr:cNvSpPr>
      </xdr:nvSpPr>
      <xdr:spPr bwMode="auto">
        <a:xfrm>
          <a:off x="4800600" y="4314825"/>
          <a:ext cx="9525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15</xdr:row>
      <xdr:rowOff>9525</xdr:rowOff>
    </xdr:from>
    <xdr:to>
      <xdr:col>6</xdr:col>
      <xdr:colOff>228600</xdr:colOff>
      <xdr:row>15</xdr:row>
      <xdr:rowOff>9525</xdr:rowOff>
    </xdr:to>
    <xdr:sp macro="" textlink="">
      <xdr:nvSpPr>
        <xdr:cNvPr id="4" name="Rectangle 209">
          <a:extLst>
            <a:ext uri="{FF2B5EF4-FFF2-40B4-BE49-F238E27FC236}">
              <a16:creationId xmlns:a16="http://schemas.microsoft.com/office/drawing/2014/main" id="{00000000-0008-0000-4A00-000004000000}"/>
            </a:ext>
          </a:extLst>
        </xdr:cNvPr>
        <xdr:cNvSpPr>
          <a:spLocks noChangeArrowheads="1"/>
        </xdr:cNvSpPr>
      </xdr:nvSpPr>
      <xdr:spPr bwMode="auto">
        <a:xfrm>
          <a:off x="4800600" y="24384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666750</xdr:colOff>
      <xdr:row>24</xdr:row>
      <xdr:rowOff>152400</xdr:rowOff>
    </xdr:from>
    <xdr:to>
      <xdr:col>6</xdr:col>
      <xdr:colOff>638175</xdr:colOff>
      <xdr:row>26</xdr:row>
      <xdr:rowOff>9525</xdr:rowOff>
    </xdr:to>
    <xdr:sp macro="" textlink="">
      <xdr:nvSpPr>
        <xdr:cNvPr id="5" name="Text Box 226">
          <a:extLst>
            <a:ext uri="{FF2B5EF4-FFF2-40B4-BE49-F238E27FC236}">
              <a16:creationId xmlns:a16="http://schemas.microsoft.com/office/drawing/2014/main" id="{00000000-0008-0000-4A00-000005000000}"/>
            </a:ext>
          </a:extLst>
        </xdr:cNvPr>
        <xdr:cNvSpPr txBox="1">
          <a:spLocks noChangeArrowheads="1"/>
        </xdr:cNvSpPr>
      </xdr:nvSpPr>
      <xdr:spPr bwMode="auto">
        <a:xfrm>
          <a:off x="4476750" y="4038600"/>
          <a:ext cx="733425" cy="180975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n-US" sz="600" b="0" i="0" u="none" strike="noStrike" baseline="0">
              <a:solidFill>
                <a:schemeClr val="bg1"/>
              </a:solidFill>
              <a:latin typeface="Arial"/>
              <a:cs typeface="Arial"/>
            </a:rPr>
            <a:t>GUAYAS</a:t>
          </a:r>
        </a:p>
      </xdr:txBody>
    </xdr:sp>
    <xdr:clientData/>
  </xdr:twoCellAnchor>
  <xdr:twoCellAnchor>
    <xdr:from>
      <xdr:col>0</xdr:col>
      <xdr:colOff>0</xdr:colOff>
      <xdr:row>19</xdr:row>
      <xdr:rowOff>38100</xdr:rowOff>
    </xdr:from>
    <xdr:to>
      <xdr:col>5</xdr:col>
      <xdr:colOff>285750</xdr:colOff>
      <xdr:row>38</xdr:row>
      <xdr:rowOff>20109</xdr:rowOff>
    </xdr:to>
    <xdr:graphicFrame macro="">
      <xdr:nvGraphicFramePr>
        <xdr:cNvPr id="6" name="Chart 262">
          <a:extLst>
            <a:ext uri="{FF2B5EF4-FFF2-40B4-BE49-F238E27FC236}">
              <a16:creationId xmlns:a16="http://schemas.microsoft.com/office/drawing/2014/main" id="{00000000-0008-0000-4A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200025</xdr:colOff>
      <xdr:row>11</xdr:row>
      <xdr:rowOff>142875</xdr:rowOff>
    </xdr:from>
    <xdr:to>
      <xdr:col>5</xdr:col>
      <xdr:colOff>57150</xdr:colOff>
      <xdr:row>22</xdr:row>
      <xdr:rowOff>9525</xdr:rowOff>
    </xdr:to>
    <xdr:sp macro="" textlink="">
      <xdr:nvSpPr>
        <xdr:cNvPr id="7" name="Freeform 205">
          <a:extLst>
            <a:ext uri="{FF2B5EF4-FFF2-40B4-BE49-F238E27FC236}">
              <a16:creationId xmlns:a16="http://schemas.microsoft.com/office/drawing/2014/main" id="{00000000-0008-0000-4A00-000007000000}"/>
            </a:ext>
          </a:extLst>
        </xdr:cNvPr>
        <xdr:cNvSpPr>
          <a:spLocks/>
        </xdr:cNvSpPr>
      </xdr:nvSpPr>
      <xdr:spPr bwMode="auto">
        <a:xfrm>
          <a:off x="2486025" y="1924050"/>
          <a:ext cx="1381125" cy="1647825"/>
        </a:xfrm>
        <a:custGeom>
          <a:avLst/>
          <a:gdLst>
            <a:gd name="T0" fmla="*/ 2147483647 w 73"/>
            <a:gd name="T1" fmla="*/ 2147483647 h 109"/>
            <a:gd name="T2" fmla="*/ 2147483647 w 73"/>
            <a:gd name="T3" fmla="*/ 2147483647 h 109"/>
            <a:gd name="T4" fmla="*/ 2147483647 w 73"/>
            <a:gd name="T5" fmla="*/ 2147483647 h 109"/>
            <a:gd name="T6" fmla="*/ 2147483647 w 73"/>
            <a:gd name="T7" fmla="*/ 2147483647 h 109"/>
            <a:gd name="T8" fmla="*/ 2147483647 w 73"/>
            <a:gd name="T9" fmla="*/ 2056894146 h 109"/>
            <a:gd name="T10" fmla="*/ 2147483647 w 73"/>
            <a:gd name="T11" fmla="*/ 1599811335 h 109"/>
            <a:gd name="T12" fmla="*/ 2147483647 w 73"/>
            <a:gd name="T13" fmla="*/ 685631303 h 109"/>
            <a:gd name="T14" fmla="*/ 2147483647 w 73"/>
            <a:gd name="T15" fmla="*/ 457082457 h 109"/>
            <a:gd name="T16" fmla="*/ 2147483647 w 73"/>
            <a:gd name="T17" fmla="*/ 1599811335 h 109"/>
            <a:gd name="T18" fmla="*/ 2147483647 w 73"/>
            <a:gd name="T19" fmla="*/ 914180031 h 109"/>
            <a:gd name="T20" fmla="*/ 2147483647 w 73"/>
            <a:gd name="T21" fmla="*/ 457082457 h 109"/>
            <a:gd name="T22" fmla="*/ 2147483647 w 73"/>
            <a:gd name="T23" fmla="*/ 1828344945 h 109"/>
            <a:gd name="T24" fmla="*/ 2147483647 w 73"/>
            <a:gd name="T25" fmla="*/ 2147483647 h 109"/>
            <a:gd name="T26" fmla="*/ 2147483647 w 73"/>
            <a:gd name="T27" fmla="*/ 2147483647 h 109"/>
            <a:gd name="T28" fmla="*/ 2147483647 w 73"/>
            <a:gd name="T29" fmla="*/ 2147483647 h 109"/>
            <a:gd name="T30" fmla="*/ 2147483647 w 73"/>
            <a:gd name="T31" fmla="*/ 2147483647 h 109"/>
            <a:gd name="T32" fmla="*/ 2147483647 w 73"/>
            <a:gd name="T33" fmla="*/ 2147483647 h 109"/>
            <a:gd name="T34" fmla="*/ 2147483647 w 73"/>
            <a:gd name="T35" fmla="*/ 2147483647 h 109"/>
            <a:gd name="T36" fmla="*/ 2147483647 w 73"/>
            <a:gd name="T37" fmla="*/ 2147483647 h 109"/>
            <a:gd name="T38" fmla="*/ 2147483647 w 73"/>
            <a:gd name="T39" fmla="*/ 2147483647 h 109"/>
            <a:gd name="T40" fmla="*/ 2147483647 w 73"/>
            <a:gd name="T41" fmla="*/ 2147483647 h 109"/>
            <a:gd name="T42" fmla="*/ 2147483647 w 73"/>
            <a:gd name="T43" fmla="*/ 2147483647 h 109"/>
            <a:gd name="T44" fmla="*/ 2147483647 w 73"/>
            <a:gd name="T45" fmla="*/ 2147483647 h 109"/>
            <a:gd name="T46" fmla="*/ 2147483647 w 73"/>
            <a:gd name="T47" fmla="*/ 2147483647 h 109"/>
            <a:gd name="T48" fmla="*/ 2147483647 w 73"/>
            <a:gd name="T49" fmla="*/ 2147483647 h 109"/>
            <a:gd name="T50" fmla="*/ 2147483647 w 73"/>
            <a:gd name="T51" fmla="*/ 2147483647 h 109"/>
            <a:gd name="T52" fmla="*/ 869567258 w 73"/>
            <a:gd name="T53" fmla="*/ 2147483647 h 109"/>
            <a:gd name="T54" fmla="*/ 217388128 w 73"/>
            <a:gd name="T55" fmla="*/ 2147483647 h 109"/>
            <a:gd name="T56" fmla="*/ 652179187 w 73"/>
            <a:gd name="T57" fmla="*/ 2147483647 h 109"/>
            <a:gd name="T58" fmla="*/ 1304343630 w 73"/>
            <a:gd name="T59" fmla="*/ 2147483647 h 109"/>
            <a:gd name="T60" fmla="*/ 1956523047 w 73"/>
            <a:gd name="T61" fmla="*/ 2147483647 h 109"/>
            <a:gd name="T62" fmla="*/ 1521731700 w 73"/>
            <a:gd name="T63" fmla="*/ 2147483647 h 109"/>
            <a:gd name="T64" fmla="*/ 1086955559 w 73"/>
            <a:gd name="T65" fmla="*/ 2147483647 h 109"/>
            <a:gd name="T66" fmla="*/ 1304343630 w 73"/>
            <a:gd name="T67" fmla="*/ 2147483647 h 109"/>
            <a:gd name="T68" fmla="*/ 2147483647 w 73"/>
            <a:gd name="T69" fmla="*/ 2147483647 h 109"/>
            <a:gd name="T70" fmla="*/ 2147483647 w 73"/>
            <a:gd name="T71" fmla="*/ 2147483647 h 109"/>
            <a:gd name="T72" fmla="*/ 2147483647 w 73"/>
            <a:gd name="T73" fmla="*/ 2147483647 h 109"/>
            <a:gd name="T74" fmla="*/ 2147483647 w 73"/>
            <a:gd name="T75" fmla="*/ 2147483647 h 109"/>
            <a:gd name="T76" fmla="*/ 2147483647 w 73"/>
            <a:gd name="T77" fmla="*/ 2147483647 h 109"/>
            <a:gd name="T78" fmla="*/ 2147483647 w 73"/>
            <a:gd name="T79" fmla="*/ 2147483647 h 109"/>
            <a:gd name="T80" fmla="*/ 2147483647 w 73"/>
            <a:gd name="T81" fmla="*/ 2147483647 h 109"/>
            <a:gd name="T82" fmla="*/ 2147483647 w 73"/>
            <a:gd name="T83" fmla="*/ 2147483647 h 109"/>
            <a:gd name="T84" fmla="*/ 2147483647 w 73"/>
            <a:gd name="T85" fmla="*/ 2147483647 h 109"/>
            <a:gd name="T86" fmla="*/ 2147483647 w 73"/>
            <a:gd name="T87" fmla="*/ 2147483647 h 109"/>
            <a:gd name="T88" fmla="*/ 2147483647 w 73"/>
            <a:gd name="T89" fmla="*/ 2147483647 h 109"/>
            <a:gd name="T90" fmla="*/ 2147483647 w 73"/>
            <a:gd name="T91" fmla="*/ 2147483647 h 109"/>
            <a:gd name="T92" fmla="*/ 2147483647 w 73"/>
            <a:gd name="T93" fmla="*/ 2147483647 h 109"/>
            <a:gd name="T94" fmla="*/ 2147483647 w 73"/>
            <a:gd name="T95" fmla="*/ 2147483647 h 109"/>
            <a:gd name="T96" fmla="*/ 2147483647 w 73"/>
            <a:gd name="T97" fmla="*/ 2147483647 h 109"/>
            <a:gd name="T98" fmla="*/ 2147483647 w 73"/>
            <a:gd name="T99" fmla="*/ 2147483647 h 109"/>
            <a:gd name="T100" fmla="*/ 2147483647 w 73"/>
            <a:gd name="T101" fmla="*/ 2147483647 h 109"/>
            <a:gd name="T102" fmla="*/ 2147483647 w 73"/>
            <a:gd name="T103" fmla="*/ 2147483647 h 109"/>
            <a:gd name="T104" fmla="*/ 2147483647 w 73"/>
            <a:gd name="T105" fmla="*/ 2147483647 h 109"/>
            <a:gd name="T106" fmla="*/ 2147483647 w 73"/>
            <a:gd name="T107" fmla="*/ 2147483647 h 109"/>
            <a:gd name="T108" fmla="*/ 2147483647 w 73"/>
            <a:gd name="T109" fmla="*/ 2147483647 h 109"/>
            <a:gd name="T110" fmla="*/ 2147483647 w 73"/>
            <a:gd name="T111" fmla="*/ 2147483647 h 109"/>
            <a:gd name="T112" fmla="*/ 2147483647 w 73"/>
            <a:gd name="T113" fmla="*/ 2147483647 h 109"/>
            <a:gd name="T114" fmla="*/ 2147483647 w 73"/>
            <a:gd name="T115" fmla="*/ 1828344945 h 109"/>
            <a:gd name="T116" fmla="*/ 2147483647 w 73"/>
            <a:gd name="T117" fmla="*/ 2147483647 h 109"/>
            <a:gd name="T118" fmla="*/ 0 60000 65536"/>
            <a:gd name="T119" fmla="*/ 0 60000 65536"/>
            <a:gd name="T120" fmla="*/ 0 60000 65536"/>
            <a:gd name="T121" fmla="*/ 0 60000 65536"/>
            <a:gd name="T122" fmla="*/ 0 60000 65536"/>
            <a:gd name="T123" fmla="*/ 0 60000 65536"/>
            <a:gd name="T124" fmla="*/ 0 60000 65536"/>
            <a:gd name="T125" fmla="*/ 0 60000 65536"/>
            <a:gd name="T126" fmla="*/ 0 60000 65536"/>
            <a:gd name="T127" fmla="*/ 0 60000 65536"/>
            <a:gd name="T128" fmla="*/ 0 60000 65536"/>
            <a:gd name="T129" fmla="*/ 0 60000 65536"/>
            <a:gd name="T130" fmla="*/ 0 60000 65536"/>
            <a:gd name="T131" fmla="*/ 0 60000 65536"/>
            <a:gd name="T132" fmla="*/ 0 60000 65536"/>
            <a:gd name="T133" fmla="*/ 0 60000 65536"/>
            <a:gd name="T134" fmla="*/ 0 60000 65536"/>
            <a:gd name="T135" fmla="*/ 0 60000 65536"/>
            <a:gd name="T136" fmla="*/ 0 60000 65536"/>
            <a:gd name="T137" fmla="*/ 0 60000 65536"/>
            <a:gd name="T138" fmla="*/ 0 60000 65536"/>
            <a:gd name="T139" fmla="*/ 0 60000 65536"/>
            <a:gd name="T140" fmla="*/ 0 60000 65536"/>
            <a:gd name="T141" fmla="*/ 0 60000 65536"/>
            <a:gd name="T142" fmla="*/ 0 60000 65536"/>
            <a:gd name="T143" fmla="*/ 0 60000 65536"/>
            <a:gd name="T144" fmla="*/ 0 60000 65536"/>
            <a:gd name="T145" fmla="*/ 0 60000 65536"/>
            <a:gd name="T146" fmla="*/ 0 60000 65536"/>
            <a:gd name="T147" fmla="*/ 0 60000 65536"/>
            <a:gd name="T148" fmla="*/ 0 60000 65536"/>
            <a:gd name="T149" fmla="*/ 0 60000 65536"/>
            <a:gd name="T150" fmla="*/ 0 60000 65536"/>
            <a:gd name="T151" fmla="*/ 0 60000 65536"/>
            <a:gd name="T152" fmla="*/ 0 60000 65536"/>
            <a:gd name="T153" fmla="*/ 0 60000 65536"/>
            <a:gd name="T154" fmla="*/ 0 60000 65536"/>
            <a:gd name="T155" fmla="*/ 0 60000 65536"/>
            <a:gd name="T156" fmla="*/ 0 60000 65536"/>
            <a:gd name="T157" fmla="*/ 0 60000 65536"/>
            <a:gd name="T158" fmla="*/ 0 60000 65536"/>
            <a:gd name="T159" fmla="*/ 0 60000 65536"/>
            <a:gd name="T160" fmla="*/ 0 60000 65536"/>
            <a:gd name="T161" fmla="*/ 0 60000 65536"/>
            <a:gd name="T162" fmla="*/ 0 60000 65536"/>
            <a:gd name="T163" fmla="*/ 0 60000 65536"/>
            <a:gd name="T164" fmla="*/ 0 60000 65536"/>
            <a:gd name="T165" fmla="*/ 0 60000 65536"/>
            <a:gd name="T166" fmla="*/ 0 60000 65536"/>
            <a:gd name="T167" fmla="*/ 0 60000 65536"/>
            <a:gd name="T168" fmla="*/ 0 60000 65536"/>
            <a:gd name="T169" fmla="*/ 0 60000 65536"/>
            <a:gd name="T170" fmla="*/ 0 60000 65536"/>
            <a:gd name="T171" fmla="*/ 0 60000 65536"/>
            <a:gd name="T172" fmla="*/ 0 60000 65536"/>
            <a:gd name="T173" fmla="*/ 0 60000 65536"/>
            <a:gd name="T174" fmla="*/ 0 60000 65536"/>
            <a:gd name="T175" fmla="*/ 0 60000 65536"/>
            <a:gd name="T176" fmla="*/ 0 60000 65536"/>
            <a:gd name="T177" fmla="*/ 0 w 73"/>
            <a:gd name="T178" fmla="*/ 0 h 109"/>
            <a:gd name="T179" fmla="*/ 73 w 73"/>
            <a:gd name="T180" fmla="*/ 109 h 109"/>
          </a:gdLst>
          <a:ahLst/>
          <a:cxnLst>
            <a:cxn ang="T118">
              <a:pos x="T0" y="T1"/>
            </a:cxn>
            <a:cxn ang="T119">
              <a:pos x="T2" y="T3"/>
            </a:cxn>
            <a:cxn ang="T120">
              <a:pos x="T4" y="T5"/>
            </a:cxn>
            <a:cxn ang="T121">
              <a:pos x="T6" y="T7"/>
            </a:cxn>
            <a:cxn ang="T122">
              <a:pos x="T8" y="T9"/>
            </a:cxn>
            <a:cxn ang="T123">
              <a:pos x="T10" y="T11"/>
            </a:cxn>
            <a:cxn ang="T124">
              <a:pos x="T12" y="T13"/>
            </a:cxn>
            <a:cxn ang="T125">
              <a:pos x="T14" y="T15"/>
            </a:cxn>
            <a:cxn ang="T126">
              <a:pos x="T16" y="T17"/>
            </a:cxn>
            <a:cxn ang="T127">
              <a:pos x="T18" y="T19"/>
            </a:cxn>
            <a:cxn ang="T128">
              <a:pos x="T20" y="T21"/>
            </a:cxn>
            <a:cxn ang="T129">
              <a:pos x="T22" y="T23"/>
            </a:cxn>
            <a:cxn ang="T130">
              <a:pos x="T24" y="T25"/>
            </a:cxn>
            <a:cxn ang="T131">
              <a:pos x="T26" y="T27"/>
            </a:cxn>
            <a:cxn ang="T132">
              <a:pos x="T28" y="T29"/>
            </a:cxn>
            <a:cxn ang="T133">
              <a:pos x="T30" y="T31"/>
            </a:cxn>
            <a:cxn ang="T134">
              <a:pos x="T32" y="T33"/>
            </a:cxn>
            <a:cxn ang="T135">
              <a:pos x="T34" y="T35"/>
            </a:cxn>
            <a:cxn ang="T136">
              <a:pos x="T36" y="T37"/>
            </a:cxn>
            <a:cxn ang="T137">
              <a:pos x="T38" y="T39"/>
            </a:cxn>
            <a:cxn ang="T138">
              <a:pos x="T40" y="T41"/>
            </a:cxn>
            <a:cxn ang="T139">
              <a:pos x="T42" y="T43"/>
            </a:cxn>
            <a:cxn ang="T140">
              <a:pos x="T44" y="T45"/>
            </a:cxn>
            <a:cxn ang="T141">
              <a:pos x="T46" y="T47"/>
            </a:cxn>
            <a:cxn ang="T142">
              <a:pos x="T48" y="T49"/>
            </a:cxn>
            <a:cxn ang="T143">
              <a:pos x="T50" y="T51"/>
            </a:cxn>
            <a:cxn ang="T144">
              <a:pos x="T52" y="T53"/>
            </a:cxn>
            <a:cxn ang="T145">
              <a:pos x="T54" y="T55"/>
            </a:cxn>
            <a:cxn ang="T146">
              <a:pos x="T56" y="T57"/>
            </a:cxn>
            <a:cxn ang="T147">
              <a:pos x="T58" y="T59"/>
            </a:cxn>
            <a:cxn ang="T148">
              <a:pos x="T60" y="T61"/>
            </a:cxn>
            <a:cxn ang="T149">
              <a:pos x="T62" y="T63"/>
            </a:cxn>
            <a:cxn ang="T150">
              <a:pos x="T64" y="T65"/>
            </a:cxn>
            <a:cxn ang="T151">
              <a:pos x="T66" y="T67"/>
            </a:cxn>
            <a:cxn ang="T152">
              <a:pos x="T68" y="T69"/>
            </a:cxn>
            <a:cxn ang="T153">
              <a:pos x="T70" y="T71"/>
            </a:cxn>
            <a:cxn ang="T154">
              <a:pos x="T72" y="T73"/>
            </a:cxn>
            <a:cxn ang="T155">
              <a:pos x="T74" y="T75"/>
            </a:cxn>
            <a:cxn ang="T156">
              <a:pos x="T76" y="T77"/>
            </a:cxn>
            <a:cxn ang="T157">
              <a:pos x="T78" y="T79"/>
            </a:cxn>
            <a:cxn ang="T158">
              <a:pos x="T80" y="T81"/>
            </a:cxn>
            <a:cxn ang="T159">
              <a:pos x="T82" y="T83"/>
            </a:cxn>
            <a:cxn ang="T160">
              <a:pos x="T84" y="T85"/>
            </a:cxn>
            <a:cxn ang="T161">
              <a:pos x="T86" y="T87"/>
            </a:cxn>
            <a:cxn ang="T162">
              <a:pos x="T88" y="T89"/>
            </a:cxn>
            <a:cxn ang="T163">
              <a:pos x="T90" y="T91"/>
            </a:cxn>
            <a:cxn ang="T164">
              <a:pos x="T92" y="T93"/>
            </a:cxn>
            <a:cxn ang="T165">
              <a:pos x="T94" y="T95"/>
            </a:cxn>
            <a:cxn ang="T166">
              <a:pos x="T96" y="T97"/>
            </a:cxn>
            <a:cxn ang="T167">
              <a:pos x="T98" y="T99"/>
            </a:cxn>
            <a:cxn ang="T168">
              <a:pos x="T100" y="T101"/>
            </a:cxn>
            <a:cxn ang="T169">
              <a:pos x="T102" y="T103"/>
            </a:cxn>
            <a:cxn ang="T170">
              <a:pos x="T104" y="T105"/>
            </a:cxn>
            <a:cxn ang="T171">
              <a:pos x="T106" y="T107"/>
            </a:cxn>
            <a:cxn ang="T172">
              <a:pos x="T108" y="T109"/>
            </a:cxn>
            <a:cxn ang="T173">
              <a:pos x="T110" y="T111"/>
            </a:cxn>
            <a:cxn ang="T174">
              <a:pos x="T112" y="T113"/>
            </a:cxn>
            <a:cxn ang="T175">
              <a:pos x="T114" y="T115"/>
            </a:cxn>
            <a:cxn ang="T176">
              <a:pos x="T116" y="T117"/>
            </a:cxn>
          </a:cxnLst>
          <a:rect l="T177" t="T178" r="T179" b="T180"/>
          <a:pathLst>
            <a:path w="73" h="109">
              <a:moveTo>
                <a:pt x="72" y="30"/>
              </a:moveTo>
              <a:lnTo>
                <a:pt x="72" y="30"/>
              </a:lnTo>
              <a:lnTo>
                <a:pt x="72" y="29"/>
              </a:lnTo>
              <a:lnTo>
                <a:pt x="72" y="28"/>
              </a:lnTo>
              <a:lnTo>
                <a:pt x="72" y="27"/>
              </a:lnTo>
              <a:lnTo>
                <a:pt x="72" y="26"/>
              </a:lnTo>
              <a:lnTo>
                <a:pt x="71" y="26"/>
              </a:lnTo>
              <a:lnTo>
                <a:pt x="71" y="25"/>
              </a:lnTo>
              <a:lnTo>
                <a:pt x="70" y="25"/>
              </a:lnTo>
              <a:lnTo>
                <a:pt x="69" y="25"/>
              </a:lnTo>
              <a:lnTo>
                <a:pt x="68" y="25"/>
              </a:lnTo>
              <a:lnTo>
                <a:pt x="67" y="25"/>
              </a:lnTo>
              <a:lnTo>
                <a:pt x="67" y="24"/>
              </a:lnTo>
              <a:lnTo>
                <a:pt x="66" y="24"/>
              </a:lnTo>
              <a:lnTo>
                <a:pt x="65" y="24"/>
              </a:lnTo>
              <a:lnTo>
                <a:pt x="65" y="23"/>
              </a:lnTo>
              <a:lnTo>
                <a:pt x="64" y="23"/>
              </a:lnTo>
              <a:lnTo>
                <a:pt x="63" y="22"/>
              </a:lnTo>
              <a:lnTo>
                <a:pt x="63" y="21"/>
              </a:lnTo>
              <a:lnTo>
                <a:pt x="63" y="20"/>
              </a:lnTo>
              <a:lnTo>
                <a:pt x="63" y="19"/>
              </a:lnTo>
              <a:lnTo>
                <a:pt x="62" y="19"/>
              </a:lnTo>
              <a:lnTo>
                <a:pt x="62" y="18"/>
              </a:lnTo>
              <a:lnTo>
                <a:pt x="63" y="18"/>
              </a:lnTo>
              <a:lnTo>
                <a:pt x="63" y="17"/>
              </a:lnTo>
              <a:lnTo>
                <a:pt x="62" y="17"/>
              </a:lnTo>
              <a:lnTo>
                <a:pt x="62" y="16"/>
              </a:lnTo>
              <a:lnTo>
                <a:pt x="62" y="15"/>
              </a:lnTo>
              <a:lnTo>
                <a:pt x="62" y="14"/>
              </a:lnTo>
              <a:lnTo>
                <a:pt x="63" y="14"/>
              </a:lnTo>
              <a:lnTo>
                <a:pt x="63" y="13"/>
              </a:lnTo>
              <a:lnTo>
                <a:pt x="64" y="13"/>
              </a:lnTo>
              <a:lnTo>
                <a:pt x="64" y="12"/>
              </a:lnTo>
              <a:lnTo>
                <a:pt x="65" y="11"/>
              </a:lnTo>
              <a:lnTo>
                <a:pt x="64" y="11"/>
              </a:lnTo>
              <a:lnTo>
                <a:pt x="63" y="11"/>
              </a:lnTo>
              <a:lnTo>
                <a:pt x="62" y="11"/>
              </a:lnTo>
              <a:lnTo>
                <a:pt x="62" y="10"/>
              </a:lnTo>
              <a:lnTo>
                <a:pt x="62" y="9"/>
              </a:lnTo>
              <a:lnTo>
                <a:pt x="62" y="10"/>
              </a:lnTo>
              <a:lnTo>
                <a:pt x="61" y="9"/>
              </a:lnTo>
              <a:lnTo>
                <a:pt x="61" y="8"/>
              </a:lnTo>
              <a:lnTo>
                <a:pt x="60" y="8"/>
              </a:lnTo>
              <a:lnTo>
                <a:pt x="59" y="9"/>
              </a:lnTo>
              <a:lnTo>
                <a:pt x="58" y="9"/>
              </a:lnTo>
              <a:lnTo>
                <a:pt x="58" y="8"/>
              </a:lnTo>
              <a:lnTo>
                <a:pt x="58" y="7"/>
              </a:lnTo>
              <a:lnTo>
                <a:pt x="59" y="7"/>
              </a:lnTo>
              <a:lnTo>
                <a:pt x="59" y="6"/>
              </a:lnTo>
              <a:lnTo>
                <a:pt x="59" y="5"/>
              </a:lnTo>
              <a:lnTo>
                <a:pt x="60" y="5"/>
              </a:lnTo>
              <a:lnTo>
                <a:pt x="59" y="5"/>
              </a:lnTo>
              <a:lnTo>
                <a:pt x="59" y="4"/>
              </a:lnTo>
              <a:lnTo>
                <a:pt x="58" y="4"/>
              </a:lnTo>
              <a:lnTo>
                <a:pt x="57" y="3"/>
              </a:lnTo>
              <a:lnTo>
                <a:pt x="58" y="3"/>
              </a:lnTo>
              <a:lnTo>
                <a:pt x="58" y="2"/>
              </a:lnTo>
              <a:lnTo>
                <a:pt x="57" y="2"/>
              </a:lnTo>
              <a:lnTo>
                <a:pt x="55" y="2"/>
              </a:lnTo>
              <a:lnTo>
                <a:pt x="54" y="3"/>
              </a:lnTo>
              <a:lnTo>
                <a:pt x="54" y="2"/>
              </a:lnTo>
              <a:lnTo>
                <a:pt x="53" y="2"/>
              </a:lnTo>
              <a:lnTo>
                <a:pt x="52" y="2"/>
              </a:lnTo>
              <a:lnTo>
                <a:pt x="51" y="2"/>
              </a:lnTo>
              <a:lnTo>
                <a:pt x="50" y="2"/>
              </a:lnTo>
              <a:lnTo>
                <a:pt x="49" y="2"/>
              </a:lnTo>
              <a:lnTo>
                <a:pt x="49" y="3"/>
              </a:lnTo>
              <a:lnTo>
                <a:pt x="49" y="4"/>
              </a:lnTo>
              <a:lnTo>
                <a:pt x="49" y="5"/>
              </a:lnTo>
              <a:lnTo>
                <a:pt x="48" y="5"/>
              </a:lnTo>
              <a:lnTo>
                <a:pt x="47" y="5"/>
              </a:lnTo>
              <a:lnTo>
                <a:pt x="47" y="6"/>
              </a:lnTo>
              <a:lnTo>
                <a:pt x="47" y="7"/>
              </a:lnTo>
              <a:lnTo>
                <a:pt x="46" y="7"/>
              </a:lnTo>
              <a:lnTo>
                <a:pt x="46" y="8"/>
              </a:lnTo>
              <a:lnTo>
                <a:pt x="46" y="7"/>
              </a:lnTo>
              <a:lnTo>
                <a:pt x="45" y="7"/>
              </a:lnTo>
              <a:lnTo>
                <a:pt x="45" y="6"/>
              </a:lnTo>
              <a:lnTo>
                <a:pt x="44" y="6"/>
              </a:lnTo>
              <a:lnTo>
                <a:pt x="44" y="5"/>
              </a:lnTo>
              <a:lnTo>
                <a:pt x="44" y="4"/>
              </a:lnTo>
              <a:lnTo>
                <a:pt x="45" y="3"/>
              </a:lnTo>
              <a:lnTo>
                <a:pt x="44" y="3"/>
              </a:lnTo>
              <a:lnTo>
                <a:pt x="44" y="2"/>
              </a:lnTo>
              <a:lnTo>
                <a:pt x="44" y="1"/>
              </a:lnTo>
              <a:lnTo>
                <a:pt x="43" y="0"/>
              </a:lnTo>
              <a:lnTo>
                <a:pt x="43" y="1"/>
              </a:lnTo>
              <a:lnTo>
                <a:pt x="43" y="2"/>
              </a:lnTo>
              <a:lnTo>
                <a:pt x="43" y="3"/>
              </a:lnTo>
              <a:lnTo>
                <a:pt x="43" y="4"/>
              </a:lnTo>
              <a:lnTo>
                <a:pt x="43" y="5"/>
              </a:lnTo>
              <a:lnTo>
                <a:pt x="43" y="6"/>
              </a:lnTo>
              <a:lnTo>
                <a:pt x="43" y="7"/>
              </a:lnTo>
              <a:lnTo>
                <a:pt x="43" y="8"/>
              </a:lnTo>
              <a:lnTo>
                <a:pt x="43" y="9"/>
              </a:lnTo>
              <a:lnTo>
                <a:pt x="43" y="10"/>
              </a:lnTo>
              <a:lnTo>
                <a:pt x="43" y="11"/>
              </a:lnTo>
              <a:lnTo>
                <a:pt x="42" y="12"/>
              </a:lnTo>
              <a:lnTo>
                <a:pt x="42" y="13"/>
              </a:lnTo>
              <a:lnTo>
                <a:pt x="42" y="14"/>
              </a:lnTo>
              <a:lnTo>
                <a:pt x="41" y="14"/>
              </a:lnTo>
              <a:lnTo>
                <a:pt x="40" y="14"/>
              </a:lnTo>
              <a:lnTo>
                <a:pt x="40" y="15"/>
              </a:lnTo>
              <a:lnTo>
                <a:pt x="40" y="16"/>
              </a:lnTo>
              <a:lnTo>
                <a:pt x="40" y="17"/>
              </a:lnTo>
              <a:lnTo>
                <a:pt x="39" y="18"/>
              </a:lnTo>
              <a:lnTo>
                <a:pt x="38" y="18"/>
              </a:lnTo>
              <a:lnTo>
                <a:pt x="38" y="19"/>
              </a:lnTo>
              <a:lnTo>
                <a:pt x="37" y="19"/>
              </a:lnTo>
              <a:lnTo>
                <a:pt x="37" y="20"/>
              </a:lnTo>
              <a:lnTo>
                <a:pt x="36" y="21"/>
              </a:lnTo>
              <a:lnTo>
                <a:pt x="35" y="21"/>
              </a:lnTo>
              <a:lnTo>
                <a:pt x="35" y="22"/>
              </a:lnTo>
              <a:lnTo>
                <a:pt x="34" y="22"/>
              </a:lnTo>
              <a:lnTo>
                <a:pt x="34" y="23"/>
              </a:lnTo>
              <a:lnTo>
                <a:pt x="33" y="24"/>
              </a:lnTo>
              <a:lnTo>
                <a:pt x="32" y="24"/>
              </a:lnTo>
              <a:lnTo>
                <a:pt x="31" y="24"/>
              </a:lnTo>
              <a:lnTo>
                <a:pt x="31" y="25"/>
              </a:lnTo>
              <a:lnTo>
                <a:pt x="31" y="26"/>
              </a:lnTo>
              <a:lnTo>
                <a:pt x="30" y="26"/>
              </a:lnTo>
              <a:lnTo>
                <a:pt x="29" y="26"/>
              </a:lnTo>
              <a:lnTo>
                <a:pt x="29" y="25"/>
              </a:lnTo>
              <a:lnTo>
                <a:pt x="28" y="25"/>
              </a:lnTo>
              <a:lnTo>
                <a:pt x="28" y="26"/>
              </a:lnTo>
              <a:lnTo>
                <a:pt x="28" y="27"/>
              </a:lnTo>
              <a:lnTo>
                <a:pt x="27" y="27"/>
              </a:lnTo>
              <a:lnTo>
                <a:pt x="26" y="28"/>
              </a:lnTo>
              <a:lnTo>
                <a:pt x="26" y="29"/>
              </a:lnTo>
              <a:lnTo>
                <a:pt x="25" y="29"/>
              </a:lnTo>
              <a:lnTo>
                <a:pt x="25" y="30"/>
              </a:lnTo>
              <a:lnTo>
                <a:pt x="25" y="31"/>
              </a:lnTo>
              <a:lnTo>
                <a:pt x="25" y="32"/>
              </a:lnTo>
              <a:lnTo>
                <a:pt x="24" y="32"/>
              </a:lnTo>
              <a:lnTo>
                <a:pt x="24" y="33"/>
              </a:lnTo>
              <a:lnTo>
                <a:pt x="23" y="33"/>
              </a:lnTo>
              <a:lnTo>
                <a:pt x="22" y="33"/>
              </a:lnTo>
              <a:lnTo>
                <a:pt x="22" y="34"/>
              </a:lnTo>
              <a:lnTo>
                <a:pt x="21" y="34"/>
              </a:lnTo>
              <a:lnTo>
                <a:pt x="21" y="35"/>
              </a:lnTo>
              <a:lnTo>
                <a:pt x="21" y="36"/>
              </a:lnTo>
              <a:lnTo>
                <a:pt x="21" y="37"/>
              </a:lnTo>
              <a:lnTo>
                <a:pt x="21" y="38"/>
              </a:lnTo>
              <a:lnTo>
                <a:pt x="22" y="38"/>
              </a:lnTo>
              <a:lnTo>
                <a:pt x="22" y="39"/>
              </a:lnTo>
              <a:lnTo>
                <a:pt x="23" y="40"/>
              </a:lnTo>
              <a:lnTo>
                <a:pt x="23" y="41"/>
              </a:lnTo>
              <a:lnTo>
                <a:pt x="23" y="42"/>
              </a:lnTo>
              <a:lnTo>
                <a:pt x="23" y="43"/>
              </a:lnTo>
              <a:lnTo>
                <a:pt x="24" y="43"/>
              </a:lnTo>
              <a:lnTo>
                <a:pt x="24" y="44"/>
              </a:lnTo>
              <a:lnTo>
                <a:pt x="24" y="45"/>
              </a:lnTo>
              <a:lnTo>
                <a:pt x="25" y="46"/>
              </a:lnTo>
              <a:lnTo>
                <a:pt x="25" y="47"/>
              </a:lnTo>
              <a:lnTo>
                <a:pt x="26" y="47"/>
              </a:lnTo>
              <a:lnTo>
                <a:pt x="27" y="47"/>
              </a:lnTo>
              <a:lnTo>
                <a:pt x="28" y="47"/>
              </a:lnTo>
              <a:lnTo>
                <a:pt x="29" y="47"/>
              </a:lnTo>
              <a:lnTo>
                <a:pt x="30" y="47"/>
              </a:lnTo>
              <a:lnTo>
                <a:pt x="30" y="48"/>
              </a:lnTo>
              <a:lnTo>
                <a:pt x="31" y="48"/>
              </a:lnTo>
              <a:lnTo>
                <a:pt x="30" y="48"/>
              </a:lnTo>
              <a:lnTo>
                <a:pt x="29" y="48"/>
              </a:lnTo>
              <a:lnTo>
                <a:pt x="29" y="49"/>
              </a:lnTo>
              <a:lnTo>
                <a:pt x="28" y="49"/>
              </a:lnTo>
              <a:lnTo>
                <a:pt x="28" y="48"/>
              </a:lnTo>
              <a:lnTo>
                <a:pt x="27" y="48"/>
              </a:lnTo>
              <a:lnTo>
                <a:pt x="26" y="48"/>
              </a:lnTo>
              <a:lnTo>
                <a:pt x="25" y="48"/>
              </a:lnTo>
              <a:lnTo>
                <a:pt x="24" y="48"/>
              </a:lnTo>
              <a:lnTo>
                <a:pt x="24" y="47"/>
              </a:lnTo>
              <a:lnTo>
                <a:pt x="24" y="46"/>
              </a:lnTo>
              <a:lnTo>
                <a:pt x="24" y="45"/>
              </a:lnTo>
              <a:lnTo>
                <a:pt x="23" y="45"/>
              </a:lnTo>
              <a:lnTo>
                <a:pt x="23" y="46"/>
              </a:lnTo>
              <a:lnTo>
                <a:pt x="22" y="46"/>
              </a:lnTo>
              <a:lnTo>
                <a:pt x="22" y="47"/>
              </a:lnTo>
              <a:lnTo>
                <a:pt x="21" y="47"/>
              </a:lnTo>
              <a:lnTo>
                <a:pt x="21" y="48"/>
              </a:lnTo>
              <a:lnTo>
                <a:pt x="21" y="49"/>
              </a:lnTo>
              <a:lnTo>
                <a:pt x="21" y="50"/>
              </a:lnTo>
              <a:lnTo>
                <a:pt x="21" y="51"/>
              </a:lnTo>
              <a:lnTo>
                <a:pt x="21" y="52"/>
              </a:lnTo>
              <a:lnTo>
                <a:pt x="20" y="52"/>
              </a:lnTo>
              <a:lnTo>
                <a:pt x="19" y="53"/>
              </a:lnTo>
              <a:lnTo>
                <a:pt x="19" y="54"/>
              </a:lnTo>
              <a:lnTo>
                <a:pt x="19" y="55"/>
              </a:lnTo>
              <a:lnTo>
                <a:pt x="19" y="56"/>
              </a:lnTo>
              <a:lnTo>
                <a:pt x="18" y="57"/>
              </a:lnTo>
              <a:lnTo>
                <a:pt x="18" y="58"/>
              </a:lnTo>
              <a:lnTo>
                <a:pt x="18" y="59"/>
              </a:lnTo>
              <a:lnTo>
                <a:pt x="18" y="60"/>
              </a:lnTo>
              <a:lnTo>
                <a:pt x="17" y="60"/>
              </a:lnTo>
              <a:lnTo>
                <a:pt x="17" y="61"/>
              </a:lnTo>
              <a:lnTo>
                <a:pt x="16" y="61"/>
              </a:lnTo>
              <a:lnTo>
                <a:pt x="15" y="61"/>
              </a:lnTo>
              <a:lnTo>
                <a:pt x="15" y="62"/>
              </a:lnTo>
              <a:lnTo>
                <a:pt x="14" y="62"/>
              </a:lnTo>
              <a:lnTo>
                <a:pt x="13" y="62"/>
              </a:lnTo>
              <a:lnTo>
                <a:pt x="13" y="61"/>
              </a:lnTo>
              <a:lnTo>
                <a:pt x="12" y="61"/>
              </a:lnTo>
              <a:lnTo>
                <a:pt x="12" y="62"/>
              </a:lnTo>
              <a:lnTo>
                <a:pt x="11" y="62"/>
              </a:lnTo>
              <a:lnTo>
                <a:pt x="10" y="62"/>
              </a:lnTo>
              <a:lnTo>
                <a:pt x="9" y="62"/>
              </a:lnTo>
              <a:lnTo>
                <a:pt x="9" y="61"/>
              </a:lnTo>
              <a:lnTo>
                <a:pt x="8" y="62"/>
              </a:lnTo>
              <a:lnTo>
                <a:pt x="7" y="62"/>
              </a:lnTo>
              <a:lnTo>
                <a:pt x="6" y="63"/>
              </a:lnTo>
              <a:lnTo>
                <a:pt x="5" y="63"/>
              </a:lnTo>
              <a:lnTo>
                <a:pt x="4" y="63"/>
              </a:lnTo>
              <a:lnTo>
                <a:pt x="4" y="64"/>
              </a:lnTo>
              <a:lnTo>
                <a:pt x="3" y="64"/>
              </a:lnTo>
              <a:lnTo>
                <a:pt x="3" y="65"/>
              </a:lnTo>
              <a:lnTo>
                <a:pt x="3" y="66"/>
              </a:lnTo>
              <a:lnTo>
                <a:pt x="2" y="66"/>
              </a:lnTo>
              <a:lnTo>
                <a:pt x="2" y="67"/>
              </a:lnTo>
              <a:lnTo>
                <a:pt x="1" y="67"/>
              </a:lnTo>
              <a:lnTo>
                <a:pt x="0" y="67"/>
              </a:lnTo>
              <a:lnTo>
                <a:pt x="0" y="68"/>
              </a:lnTo>
              <a:lnTo>
                <a:pt x="1" y="68"/>
              </a:lnTo>
              <a:lnTo>
                <a:pt x="1" y="69"/>
              </a:lnTo>
              <a:lnTo>
                <a:pt x="1" y="70"/>
              </a:lnTo>
              <a:lnTo>
                <a:pt x="2" y="70"/>
              </a:lnTo>
              <a:lnTo>
                <a:pt x="2" y="71"/>
              </a:lnTo>
              <a:lnTo>
                <a:pt x="2" y="72"/>
              </a:lnTo>
              <a:lnTo>
                <a:pt x="3" y="72"/>
              </a:lnTo>
              <a:lnTo>
                <a:pt x="3" y="73"/>
              </a:lnTo>
              <a:lnTo>
                <a:pt x="3" y="74"/>
              </a:lnTo>
              <a:lnTo>
                <a:pt x="4" y="74"/>
              </a:lnTo>
              <a:lnTo>
                <a:pt x="4" y="75"/>
              </a:lnTo>
              <a:lnTo>
                <a:pt x="5" y="76"/>
              </a:lnTo>
              <a:lnTo>
                <a:pt x="6" y="76"/>
              </a:lnTo>
              <a:lnTo>
                <a:pt x="6" y="77"/>
              </a:lnTo>
              <a:lnTo>
                <a:pt x="6" y="78"/>
              </a:lnTo>
              <a:lnTo>
                <a:pt x="7" y="78"/>
              </a:lnTo>
              <a:lnTo>
                <a:pt x="7" y="79"/>
              </a:lnTo>
              <a:lnTo>
                <a:pt x="8" y="79"/>
              </a:lnTo>
              <a:lnTo>
                <a:pt x="8" y="80"/>
              </a:lnTo>
              <a:lnTo>
                <a:pt x="9" y="80"/>
              </a:lnTo>
              <a:lnTo>
                <a:pt x="9" y="81"/>
              </a:lnTo>
              <a:lnTo>
                <a:pt x="9" y="82"/>
              </a:lnTo>
              <a:lnTo>
                <a:pt x="8" y="82"/>
              </a:lnTo>
              <a:lnTo>
                <a:pt x="8" y="83"/>
              </a:lnTo>
              <a:lnTo>
                <a:pt x="8" y="84"/>
              </a:lnTo>
              <a:lnTo>
                <a:pt x="9" y="84"/>
              </a:lnTo>
              <a:lnTo>
                <a:pt x="9" y="85"/>
              </a:lnTo>
              <a:lnTo>
                <a:pt x="8" y="85"/>
              </a:lnTo>
              <a:lnTo>
                <a:pt x="8" y="86"/>
              </a:lnTo>
              <a:lnTo>
                <a:pt x="8" y="87"/>
              </a:lnTo>
              <a:lnTo>
                <a:pt x="7" y="87"/>
              </a:lnTo>
              <a:lnTo>
                <a:pt x="7" y="88"/>
              </a:lnTo>
              <a:lnTo>
                <a:pt x="6" y="88"/>
              </a:lnTo>
              <a:lnTo>
                <a:pt x="6" y="89"/>
              </a:lnTo>
              <a:lnTo>
                <a:pt x="5" y="89"/>
              </a:lnTo>
              <a:lnTo>
                <a:pt x="6" y="89"/>
              </a:lnTo>
              <a:lnTo>
                <a:pt x="6" y="90"/>
              </a:lnTo>
              <a:lnTo>
                <a:pt x="6" y="91"/>
              </a:lnTo>
              <a:lnTo>
                <a:pt x="5" y="91"/>
              </a:lnTo>
              <a:lnTo>
                <a:pt x="5" y="92"/>
              </a:lnTo>
              <a:lnTo>
                <a:pt x="4" y="92"/>
              </a:lnTo>
              <a:lnTo>
                <a:pt x="3" y="93"/>
              </a:lnTo>
              <a:lnTo>
                <a:pt x="4" y="94"/>
              </a:lnTo>
              <a:lnTo>
                <a:pt x="4" y="95"/>
              </a:lnTo>
              <a:lnTo>
                <a:pt x="5" y="95"/>
              </a:lnTo>
              <a:lnTo>
                <a:pt x="5" y="96"/>
              </a:lnTo>
              <a:lnTo>
                <a:pt x="5" y="97"/>
              </a:lnTo>
              <a:lnTo>
                <a:pt x="6" y="97"/>
              </a:lnTo>
              <a:lnTo>
                <a:pt x="6" y="98"/>
              </a:lnTo>
              <a:lnTo>
                <a:pt x="6" y="97"/>
              </a:lnTo>
              <a:lnTo>
                <a:pt x="7" y="97"/>
              </a:lnTo>
              <a:lnTo>
                <a:pt x="8" y="97"/>
              </a:lnTo>
              <a:lnTo>
                <a:pt x="9" y="97"/>
              </a:lnTo>
              <a:lnTo>
                <a:pt x="10" y="97"/>
              </a:lnTo>
              <a:lnTo>
                <a:pt x="11" y="97"/>
              </a:lnTo>
              <a:lnTo>
                <a:pt x="12" y="97"/>
              </a:lnTo>
              <a:lnTo>
                <a:pt x="13" y="96"/>
              </a:lnTo>
              <a:lnTo>
                <a:pt x="14" y="96"/>
              </a:lnTo>
              <a:lnTo>
                <a:pt x="15" y="96"/>
              </a:lnTo>
              <a:lnTo>
                <a:pt x="15" y="97"/>
              </a:lnTo>
              <a:lnTo>
                <a:pt x="16" y="97"/>
              </a:lnTo>
              <a:lnTo>
                <a:pt x="16" y="98"/>
              </a:lnTo>
              <a:lnTo>
                <a:pt x="17" y="99"/>
              </a:lnTo>
              <a:lnTo>
                <a:pt x="17" y="100"/>
              </a:lnTo>
              <a:lnTo>
                <a:pt x="16" y="100"/>
              </a:lnTo>
              <a:lnTo>
                <a:pt x="16" y="101"/>
              </a:lnTo>
              <a:lnTo>
                <a:pt x="17" y="101"/>
              </a:lnTo>
              <a:lnTo>
                <a:pt x="16" y="101"/>
              </a:lnTo>
              <a:lnTo>
                <a:pt x="17" y="102"/>
              </a:lnTo>
              <a:lnTo>
                <a:pt x="16" y="102"/>
              </a:lnTo>
              <a:lnTo>
                <a:pt x="17" y="103"/>
              </a:lnTo>
              <a:lnTo>
                <a:pt x="17" y="104"/>
              </a:lnTo>
              <a:lnTo>
                <a:pt x="18" y="105"/>
              </a:lnTo>
              <a:lnTo>
                <a:pt x="18" y="106"/>
              </a:lnTo>
              <a:lnTo>
                <a:pt x="18" y="107"/>
              </a:lnTo>
              <a:lnTo>
                <a:pt x="19" y="107"/>
              </a:lnTo>
              <a:lnTo>
                <a:pt x="19" y="108"/>
              </a:lnTo>
              <a:lnTo>
                <a:pt x="20" y="109"/>
              </a:lnTo>
              <a:lnTo>
                <a:pt x="21" y="109"/>
              </a:lnTo>
              <a:lnTo>
                <a:pt x="22" y="109"/>
              </a:lnTo>
              <a:lnTo>
                <a:pt x="23" y="109"/>
              </a:lnTo>
              <a:lnTo>
                <a:pt x="24" y="109"/>
              </a:lnTo>
              <a:lnTo>
                <a:pt x="24" y="108"/>
              </a:lnTo>
              <a:lnTo>
                <a:pt x="23" y="107"/>
              </a:lnTo>
              <a:lnTo>
                <a:pt x="24" y="107"/>
              </a:lnTo>
              <a:lnTo>
                <a:pt x="23" y="107"/>
              </a:lnTo>
              <a:lnTo>
                <a:pt x="23" y="106"/>
              </a:lnTo>
              <a:lnTo>
                <a:pt x="23" y="105"/>
              </a:lnTo>
              <a:lnTo>
                <a:pt x="24" y="104"/>
              </a:lnTo>
              <a:lnTo>
                <a:pt x="24" y="103"/>
              </a:lnTo>
              <a:lnTo>
                <a:pt x="24" y="102"/>
              </a:lnTo>
              <a:lnTo>
                <a:pt x="24" y="101"/>
              </a:lnTo>
              <a:lnTo>
                <a:pt x="25" y="101"/>
              </a:lnTo>
              <a:lnTo>
                <a:pt x="26" y="101"/>
              </a:lnTo>
              <a:lnTo>
                <a:pt x="26" y="100"/>
              </a:lnTo>
              <a:lnTo>
                <a:pt x="27" y="100"/>
              </a:lnTo>
              <a:lnTo>
                <a:pt x="27" y="99"/>
              </a:lnTo>
              <a:lnTo>
                <a:pt x="28" y="99"/>
              </a:lnTo>
              <a:lnTo>
                <a:pt x="28" y="98"/>
              </a:lnTo>
              <a:lnTo>
                <a:pt x="29" y="98"/>
              </a:lnTo>
              <a:lnTo>
                <a:pt x="30" y="98"/>
              </a:lnTo>
              <a:lnTo>
                <a:pt x="31" y="98"/>
              </a:lnTo>
              <a:lnTo>
                <a:pt x="32" y="98"/>
              </a:lnTo>
              <a:lnTo>
                <a:pt x="33" y="98"/>
              </a:lnTo>
              <a:lnTo>
                <a:pt x="34" y="98"/>
              </a:lnTo>
              <a:lnTo>
                <a:pt x="34" y="97"/>
              </a:lnTo>
              <a:lnTo>
                <a:pt x="34" y="96"/>
              </a:lnTo>
              <a:lnTo>
                <a:pt x="34" y="95"/>
              </a:lnTo>
              <a:lnTo>
                <a:pt x="34" y="94"/>
              </a:lnTo>
              <a:lnTo>
                <a:pt x="33" y="94"/>
              </a:lnTo>
              <a:lnTo>
                <a:pt x="32" y="94"/>
              </a:lnTo>
              <a:lnTo>
                <a:pt x="31" y="94"/>
              </a:lnTo>
              <a:lnTo>
                <a:pt x="31" y="93"/>
              </a:lnTo>
              <a:lnTo>
                <a:pt x="31" y="92"/>
              </a:lnTo>
              <a:lnTo>
                <a:pt x="32" y="92"/>
              </a:lnTo>
              <a:lnTo>
                <a:pt x="33" y="92"/>
              </a:lnTo>
              <a:lnTo>
                <a:pt x="34" y="92"/>
              </a:lnTo>
              <a:lnTo>
                <a:pt x="35" y="91"/>
              </a:lnTo>
              <a:lnTo>
                <a:pt x="35" y="90"/>
              </a:lnTo>
              <a:lnTo>
                <a:pt x="34" y="89"/>
              </a:lnTo>
              <a:lnTo>
                <a:pt x="34" y="88"/>
              </a:lnTo>
              <a:lnTo>
                <a:pt x="35" y="88"/>
              </a:lnTo>
              <a:lnTo>
                <a:pt x="35" y="87"/>
              </a:lnTo>
              <a:lnTo>
                <a:pt x="34" y="87"/>
              </a:lnTo>
              <a:lnTo>
                <a:pt x="35" y="86"/>
              </a:lnTo>
              <a:lnTo>
                <a:pt x="34" y="86"/>
              </a:lnTo>
              <a:lnTo>
                <a:pt x="35" y="86"/>
              </a:lnTo>
              <a:lnTo>
                <a:pt x="35" y="85"/>
              </a:lnTo>
              <a:lnTo>
                <a:pt x="36" y="85"/>
              </a:lnTo>
              <a:lnTo>
                <a:pt x="36" y="84"/>
              </a:lnTo>
              <a:lnTo>
                <a:pt x="37" y="84"/>
              </a:lnTo>
              <a:lnTo>
                <a:pt x="37" y="83"/>
              </a:lnTo>
              <a:lnTo>
                <a:pt x="37" y="82"/>
              </a:lnTo>
              <a:lnTo>
                <a:pt x="37" y="81"/>
              </a:lnTo>
              <a:lnTo>
                <a:pt x="37" y="80"/>
              </a:lnTo>
              <a:lnTo>
                <a:pt x="38" y="79"/>
              </a:lnTo>
              <a:lnTo>
                <a:pt x="39" y="79"/>
              </a:lnTo>
              <a:lnTo>
                <a:pt x="40" y="80"/>
              </a:lnTo>
              <a:lnTo>
                <a:pt x="40" y="79"/>
              </a:lnTo>
              <a:lnTo>
                <a:pt x="41" y="79"/>
              </a:lnTo>
              <a:lnTo>
                <a:pt x="42" y="79"/>
              </a:lnTo>
              <a:lnTo>
                <a:pt x="42" y="78"/>
              </a:lnTo>
              <a:lnTo>
                <a:pt x="43" y="78"/>
              </a:lnTo>
              <a:lnTo>
                <a:pt x="43" y="77"/>
              </a:lnTo>
              <a:lnTo>
                <a:pt x="42" y="77"/>
              </a:lnTo>
              <a:lnTo>
                <a:pt x="42" y="76"/>
              </a:lnTo>
              <a:lnTo>
                <a:pt x="43" y="76"/>
              </a:lnTo>
              <a:lnTo>
                <a:pt x="44" y="76"/>
              </a:lnTo>
              <a:lnTo>
                <a:pt x="44" y="75"/>
              </a:lnTo>
              <a:lnTo>
                <a:pt x="44" y="74"/>
              </a:lnTo>
              <a:lnTo>
                <a:pt x="44" y="73"/>
              </a:lnTo>
              <a:lnTo>
                <a:pt x="45" y="73"/>
              </a:lnTo>
              <a:lnTo>
                <a:pt x="44" y="73"/>
              </a:lnTo>
              <a:lnTo>
                <a:pt x="44" y="72"/>
              </a:lnTo>
              <a:lnTo>
                <a:pt x="44" y="71"/>
              </a:lnTo>
              <a:lnTo>
                <a:pt x="45" y="71"/>
              </a:lnTo>
              <a:lnTo>
                <a:pt x="46" y="71"/>
              </a:lnTo>
              <a:lnTo>
                <a:pt x="46" y="72"/>
              </a:lnTo>
              <a:lnTo>
                <a:pt x="47" y="72"/>
              </a:lnTo>
              <a:lnTo>
                <a:pt x="48" y="71"/>
              </a:lnTo>
              <a:lnTo>
                <a:pt x="49" y="71"/>
              </a:lnTo>
              <a:lnTo>
                <a:pt x="49" y="70"/>
              </a:lnTo>
              <a:lnTo>
                <a:pt x="50" y="70"/>
              </a:lnTo>
              <a:lnTo>
                <a:pt x="51" y="70"/>
              </a:lnTo>
              <a:lnTo>
                <a:pt x="51" y="69"/>
              </a:lnTo>
              <a:lnTo>
                <a:pt x="52" y="69"/>
              </a:lnTo>
              <a:lnTo>
                <a:pt x="52" y="68"/>
              </a:lnTo>
              <a:lnTo>
                <a:pt x="52" y="67"/>
              </a:lnTo>
              <a:lnTo>
                <a:pt x="53" y="67"/>
              </a:lnTo>
              <a:lnTo>
                <a:pt x="53" y="66"/>
              </a:lnTo>
              <a:lnTo>
                <a:pt x="54" y="66"/>
              </a:lnTo>
              <a:lnTo>
                <a:pt x="54" y="65"/>
              </a:lnTo>
              <a:lnTo>
                <a:pt x="54" y="64"/>
              </a:lnTo>
              <a:lnTo>
                <a:pt x="55" y="64"/>
              </a:lnTo>
              <a:lnTo>
                <a:pt x="55" y="63"/>
              </a:lnTo>
              <a:lnTo>
                <a:pt x="55" y="62"/>
              </a:lnTo>
              <a:lnTo>
                <a:pt x="55" y="61"/>
              </a:lnTo>
              <a:lnTo>
                <a:pt x="56" y="61"/>
              </a:lnTo>
              <a:lnTo>
                <a:pt x="56" y="60"/>
              </a:lnTo>
              <a:lnTo>
                <a:pt x="57" y="60"/>
              </a:lnTo>
              <a:lnTo>
                <a:pt x="57" y="59"/>
              </a:lnTo>
              <a:lnTo>
                <a:pt x="58" y="59"/>
              </a:lnTo>
              <a:lnTo>
                <a:pt x="58" y="60"/>
              </a:lnTo>
              <a:lnTo>
                <a:pt x="59" y="60"/>
              </a:lnTo>
              <a:lnTo>
                <a:pt x="60" y="60"/>
              </a:lnTo>
              <a:lnTo>
                <a:pt x="61" y="60"/>
              </a:lnTo>
              <a:lnTo>
                <a:pt x="61" y="59"/>
              </a:lnTo>
              <a:lnTo>
                <a:pt x="62" y="59"/>
              </a:lnTo>
              <a:lnTo>
                <a:pt x="62" y="58"/>
              </a:lnTo>
              <a:lnTo>
                <a:pt x="63" y="58"/>
              </a:lnTo>
              <a:lnTo>
                <a:pt x="63" y="57"/>
              </a:lnTo>
              <a:lnTo>
                <a:pt x="63" y="56"/>
              </a:lnTo>
              <a:lnTo>
                <a:pt x="63" y="55"/>
              </a:lnTo>
              <a:lnTo>
                <a:pt x="63" y="54"/>
              </a:lnTo>
              <a:lnTo>
                <a:pt x="63" y="53"/>
              </a:lnTo>
              <a:lnTo>
                <a:pt x="63" y="52"/>
              </a:lnTo>
              <a:lnTo>
                <a:pt x="64" y="52"/>
              </a:lnTo>
              <a:lnTo>
                <a:pt x="65" y="52"/>
              </a:lnTo>
              <a:lnTo>
                <a:pt x="65" y="51"/>
              </a:lnTo>
              <a:lnTo>
                <a:pt x="65" y="52"/>
              </a:lnTo>
              <a:lnTo>
                <a:pt x="66" y="52"/>
              </a:lnTo>
              <a:lnTo>
                <a:pt x="66" y="51"/>
              </a:lnTo>
              <a:lnTo>
                <a:pt x="66" y="50"/>
              </a:lnTo>
              <a:lnTo>
                <a:pt x="66" y="49"/>
              </a:lnTo>
              <a:lnTo>
                <a:pt x="66" y="48"/>
              </a:lnTo>
              <a:lnTo>
                <a:pt x="67" y="48"/>
              </a:lnTo>
              <a:lnTo>
                <a:pt x="68" y="48"/>
              </a:lnTo>
              <a:lnTo>
                <a:pt x="68" y="47"/>
              </a:lnTo>
              <a:lnTo>
                <a:pt x="68" y="46"/>
              </a:lnTo>
              <a:lnTo>
                <a:pt x="69" y="46"/>
              </a:lnTo>
              <a:lnTo>
                <a:pt x="69" y="45"/>
              </a:lnTo>
              <a:lnTo>
                <a:pt x="68" y="45"/>
              </a:lnTo>
              <a:lnTo>
                <a:pt x="68" y="44"/>
              </a:lnTo>
              <a:lnTo>
                <a:pt x="68" y="43"/>
              </a:lnTo>
              <a:lnTo>
                <a:pt x="69" y="43"/>
              </a:lnTo>
              <a:lnTo>
                <a:pt x="69" y="42"/>
              </a:lnTo>
              <a:lnTo>
                <a:pt x="70" y="42"/>
              </a:lnTo>
              <a:lnTo>
                <a:pt x="70" y="41"/>
              </a:lnTo>
              <a:lnTo>
                <a:pt x="70" y="40"/>
              </a:lnTo>
              <a:lnTo>
                <a:pt x="71" y="40"/>
              </a:lnTo>
              <a:lnTo>
                <a:pt x="71" y="39"/>
              </a:lnTo>
              <a:lnTo>
                <a:pt x="70" y="39"/>
              </a:lnTo>
              <a:lnTo>
                <a:pt x="71" y="39"/>
              </a:lnTo>
              <a:lnTo>
                <a:pt x="71" y="38"/>
              </a:lnTo>
              <a:lnTo>
                <a:pt x="72" y="37"/>
              </a:lnTo>
              <a:lnTo>
                <a:pt x="72" y="36"/>
              </a:lnTo>
              <a:lnTo>
                <a:pt x="73" y="36"/>
              </a:lnTo>
              <a:lnTo>
                <a:pt x="73" y="35"/>
              </a:lnTo>
              <a:lnTo>
                <a:pt x="73" y="34"/>
              </a:lnTo>
              <a:lnTo>
                <a:pt x="73" y="33"/>
              </a:lnTo>
              <a:lnTo>
                <a:pt x="73" y="32"/>
              </a:lnTo>
              <a:lnTo>
                <a:pt x="73" y="31"/>
              </a:lnTo>
              <a:lnTo>
                <a:pt x="72" y="30"/>
              </a:lnTo>
              <a:lnTo>
                <a:pt x="45" y="8"/>
              </a:lnTo>
              <a:lnTo>
                <a:pt x="44" y="9"/>
              </a:lnTo>
              <a:lnTo>
                <a:pt x="45" y="9"/>
              </a:lnTo>
              <a:lnTo>
                <a:pt x="45" y="10"/>
              </a:lnTo>
              <a:lnTo>
                <a:pt x="44" y="11"/>
              </a:lnTo>
              <a:lnTo>
                <a:pt x="44" y="10"/>
              </a:lnTo>
              <a:lnTo>
                <a:pt x="44" y="9"/>
              </a:lnTo>
              <a:lnTo>
                <a:pt x="44" y="8"/>
              </a:lnTo>
              <a:lnTo>
                <a:pt x="45" y="8"/>
              </a:lnTo>
              <a:lnTo>
                <a:pt x="72" y="30"/>
              </a:lnTo>
              <a:lnTo>
                <a:pt x="49" y="6"/>
              </a:lnTo>
              <a:lnTo>
                <a:pt x="49" y="5"/>
              </a:lnTo>
              <a:lnTo>
                <a:pt x="49" y="6"/>
              </a:lnTo>
              <a:lnTo>
                <a:pt x="72" y="30"/>
              </a:lnTo>
              <a:close/>
            </a:path>
          </a:pathLst>
        </a:cu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9525</xdr:colOff>
      <xdr:row>6</xdr:row>
      <xdr:rowOff>19050</xdr:rowOff>
    </xdr:to>
    <xdr:pic>
      <xdr:nvPicPr>
        <xdr:cNvPr id="8" name="Imagen 3">
          <a:extLst>
            <a:ext uri="{FF2B5EF4-FFF2-40B4-BE49-F238E27FC236}">
              <a16:creationId xmlns:a16="http://schemas.microsoft.com/office/drawing/2014/main" id="{00000000-0008-0000-4A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77525" cy="990600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72816</xdr:rowOff>
    </xdr:from>
    <xdr:to>
      <xdr:col>8</xdr:col>
      <xdr:colOff>554866</xdr:colOff>
      <xdr:row>16</xdr:row>
      <xdr:rowOff>94794</xdr:rowOff>
    </xdr:to>
    <xdr:cxnSp macro="">
      <xdr:nvCxnSpPr>
        <xdr:cNvPr id="9" name="Conector recto 125">
          <a:extLst>
            <a:ext uri="{FF2B5EF4-FFF2-40B4-BE49-F238E27FC236}">
              <a16:creationId xmlns:a16="http://schemas.microsoft.com/office/drawing/2014/main" id="{00000000-0008-0000-4A00-000009000000}"/>
            </a:ext>
          </a:extLst>
        </xdr:cNvPr>
        <xdr:cNvCxnSpPr>
          <a:stCxn id="74" idx="6"/>
          <a:endCxn id="70" idx="31"/>
        </xdr:cNvCxnSpPr>
      </xdr:nvCxnSpPr>
      <xdr:spPr>
        <a:xfrm>
          <a:off x="6640715" y="2663616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133350</xdr:colOff>
      <xdr:row>36</xdr:row>
      <xdr:rowOff>9525</xdr:rowOff>
    </xdr:from>
    <xdr:to>
      <xdr:col>13</xdr:col>
      <xdr:colOff>472473</xdr:colOff>
      <xdr:row>43</xdr:row>
      <xdr:rowOff>106893</xdr:rowOff>
    </xdr:to>
    <xdr:pic>
      <xdr:nvPicPr>
        <xdr:cNvPr id="115" name="Picture 129">
          <a:extLst>
            <a:ext uri="{FF2B5EF4-FFF2-40B4-BE49-F238E27FC236}">
              <a16:creationId xmlns:a16="http://schemas.microsoft.com/office/drawing/2014/main" id="{00000000-0008-0000-4A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15350" y="5838825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714375</xdr:colOff>
      <xdr:row>13</xdr:row>
      <xdr:rowOff>123825</xdr:rowOff>
    </xdr:from>
    <xdr:to>
      <xdr:col>7</xdr:col>
      <xdr:colOff>167216</xdr:colOff>
      <xdr:row>18</xdr:row>
      <xdr:rowOff>79375</xdr:rowOff>
    </xdr:to>
    <xdr:grpSp>
      <xdr:nvGrpSpPr>
        <xdr:cNvPr id="116" name="Group 108">
          <a:extLst>
            <a:ext uri="{FF2B5EF4-FFF2-40B4-BE49-F238E27FC236}">
              <a16:creationId xmlns:a16="http://schemas.microsoft.com/office/drawing/2014/main" id="{00000000-0008-0000-4A00-000074000000}"/>
            </a:ext>
          </a:extLst>
        </xdr:cNvPr>
        <xdr:cNvGrpSpPr>
          <a:grpSpLocks/>
        </xdr:cNvGrpSpPr>
      </xdr:nvGrpSpPr>
      <xdr:grpSpPr bwMode="auto">
        <a:xfrm>
          <a:off x="4638675" y="2204085"/>
          <a:ext cx="1022561" cy="755650"/>
          <a:chOff x="276" y="197"/>
          <a:chExt cx="94" cy="82"/>
        </a:xfrm>
      </xdr:grpSpPr>
      <xdr:sp macro="" textlink="">
        <xdr:nvSpPr>
          <xdr:cNvPr id="117" name="Freeform 109">
            <a:extLst>
              <a:ext uri="{FF2B5EF4-FFF2-40B4-BE49-F238E27FC236}">
                <a16:creationId xmlns:a16="http://schemas.microsoft.com/office/drawing/2014/main" id="{00000000-0008-0000-4A00-000075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0">
            <a:extLst>
              <a:ext uri="{FF2B5EF4-FFF2-40B4-BE49-F238E27FC236}">
                <a16:creationId xmlns:a16="http://schemas.microsoft.com/office/drawing/2014/main" id="{00000000-0008-0000-4A00-000076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1">
            <a:extLst>
              <a:ext uri="{FF2B5EF4-FFF2-40B4-BE49-F238E27FC236}">
                <a16:creationId xmlns:a16="http://schemas.microsoft.com/office/drawing/2014/main" id="{00000000-0008-0000-4A00-000077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2">
            <a:extLst>
              <a:ext uri="{FF2B5EF4-FFF2-40B4-BE49-F238E27FC236}">
                <a16:creationId xmlns:a16="http://schemas.microsoft.com/office/drawing/2014/main" id="{00000000-0008-0000-4A00-000078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3">
            <a:extLst>
              <a:ext uri="{FF2B5EF4-FFF2-40B4-BE49-F238E27FC236}">
                <a16:creationId xmlns:a16="http://schemas.microsoft.com/office/drawing/2014/main" id="{00000000-0008-0000-4A00-000079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4">
            <a:extLst>
              <a:ext uri="{FF2B5EF4-FFF2-40B4-BE49-F238E27FC236}">
                <a16:creationId xmlns:a16="http://schemas.microsoft.com/office/drawing/2014/main" id="{00000000-0008-0000-4A00-00007A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5">
            <a:extLst>
              <a:ext uri="{FF2B5EF4-FFF2-40B4-BE49-F238E27FC236}">
                <a16:creationId xmlns:a16="http://schemas.microsoft.com/office/drawing/2014/main" id="{00000000-0008-0000-4A00-00007B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16">
            <a:extLst>
              <a:ext uri="{FF2B5EF4-FFF2-40B4-BE49-F238E27FC236}">
                <a16:creationId xmlns:a16="http://schemas.microsoft.com/office/drawing/2014/main" id="{00000000-0008-0000-4A00-00007C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17">
            <a:extLst>
              <a:ext uri="{FF2B5EF4-FFF2-40B4-BE49-F238E27FC236}">
                <a16:creationId xmlns:a16="http://schemas.microsoft.com/office/drawing/2014/main" id="{00000000-0008-0000-4A00-00007D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18">
            <a:extLst>
              <a:ext uri="{FF2B5EF4-FFF2-40B4-BE49-F238E27FC236}">
                <a16:creationId xmlns:a16="http://schemas.microsoft.com/office/drawing/2014/main" id="{00000000-0008-0000-4A00-00007E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7" name="Freeform 119">
            <a:extLst>
              <a:ext uri="{FF2B5EF4-FFF2-40B4-BE49-F238E27FC236}">
                <a16:creationId xmlns:a16="http://schemas.microsoft.com/office/drawing/2014/main" id="{00000000-0008-0000-4A00-00007F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8" name="Freeform 120">
            <a:extLst>
              <a:ext uri="{FF2B5EF4-FFF2-40B4-BE49-F238E27FC236}">
                <a16:creationId xmlns:a16="http://schemas.microsoft.com/office/drawing/2014/main" id="{00000000-0008-0000-4A00-000080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9" name="Freeform 121">
            <a:extLst>
              <a:ext uri="{FF2B5EF4-FFF2-40B4-BE49-F238E27FC236}">
                <a16:creationId xmlns:a16="http://schemas.microsoft.com/office/drawing/2014/main" id="{00000000-0008-0000-4A00-000081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30" name="Freeform 122">
            <a:extLst>
              <a:ext uri="{FF2B5EF4-FFF2-40B4-BE49-F238E27FC236}">
                <a16:creationId xmlns:a16="http://schemas.microsoft.com/office/drawing/2014/main" id="{00000000-0008-0000-4A00-000082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19</xdr:row>
      <xdr:rowOff>114300</xdr:rowOff>
    </xdr:from>
    <xdr:to>
      <xdr:col>5</xdr:col>
      <xdr:colOff>428625</xdr:colOff>
      <xdr:row>35</xdr:row>
      <xdr:rowOff>142875</xdr:rowOff>
    </xdr:to>
    <xdr:graphicFrame macro="">
      <xdr:nvGraphicFramePr>
        <xdr:cNvPr id="2" name="134 Gráfico">
          <a:extLst>
            <a:ext uri="{FF2B5EF4-FFF2-40B4-BE49-F238E27FC236}">
              <a16:creationId xmlns:a16="http://schemas.microsoft.com/office/drawing/2014/main" id="{00000000-0008-0000-4B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28575</xdr:colOff>
      <xdr:row>6</xdr:row>
      <xdr:rowOff>9525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4B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10410825" cy="981075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72816</xdr:rowOff>
    </xdr:from>
    <xdr:to>
      <xdr:col>8</xdr:col>
      <xdr:colOff>554866</xdr:colOff>
      <xdr:row>16</xdr:row>
      <xdr:rowOff>94794</xdr:rowOff>
    </xdr:to>
    <xdr:cxnSp macro="">
      <xdr:nvCxnSpPr>
        <xdr:cNvPr id="4" name="Conector recto 126">
          <a:extLst>
            <a:ext uri="{FF2B5EF4-FFF2-40B4-BE49-F238E27FC236}">
              <a16:creationId xmlns:a16="http://schemas.microsoft.com/office/drawing/2014/main" id="{00000000-0008-0000-4B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6354965" y="2663616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742952</xdr:colOff>
      <xdr:row>13</xdr:row>
      <xdr:rowOff>17796</xdr:rowOff>
    </xdr:from>
    <xdr:to>
      <xdr:col>12</xdr:col>
      <xdr:colOff>681973</xdr:colOff>
      <xdr:row>43</xdr:row>
      <xdr:rowOff>128046</xdr:rowOff>
    </xdr:to>
    <xdr:pic>
      <xdr:nvPicPr>
        <xdr:cNvPr id="5122" name="Picture 2">
          <a:extLst>
            <a:ext uri="{FF2B5EF4-FFF2-40B4-BE49-F238E27FC236}">
              <a16:creationId xmlns:a16="http://schemas.microsoft.com/office/drawing/2014/main" id="{00000000-0008-0000-4B00-0000021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029202" y="2122821"/>
          <a:ext cx="4511021" cy="49680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466725</xdr:colOff>
      <xdr:row>12</xdr:row>
      <xdr:rowOff>133350</xdr:rowOff>
    </xdr:from>
    <xdr:to>
      <xdr:col>6</xdr:col>
      <xdr:colOff>681566</xdr:colOff>
      <xdr:row>17</xdr:row>
      <xdr:rowOff>88900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00000000-0008-0000-4B00-00006D000000}"/>
            </a:ext>
          </a:extLst>
        </xdr:cNvPr>
        <xdr:cNvGrpSpPr>
          <a:grpSpLocks/>
        </xdr:cNvGrpSpPr>
      </xdr:nvGrpSpPr>
      <xdr:grpSpPr bwMode="auto">
        <a:xfrm>
          <a:off x="4101465" y="2053590"/>
          <a:ext cx="999701" cy="755650"/>
          <a:chOff x="276" y="197"/>
          <a:chExt cx="94" cy="82"/>
        </a:xfrm>
      </xdr:grpSpPr>
      <xdr:sp macro="" textlink="">
        <xdr:nvSpPr>
          <xdr:cNvPr id="110" name="Freeform 109">
            <a:extLst>
              <a:ext uri="{FF2B5EF4-FFF2-40B4-BE49-F238E27FC236}">
                <a16:creationId xmlns:a16="http://schemas.microsoft.com/office/drawing/2014/main" id="{00000000-0008-0000-4B00-00006E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0">
            <a:extLst>
              <a:ext uri="{FF2B5EF4-FFF2-40B4-BE49-F238E27FC236}">
                <a16:creationId xmlns:a16="http://schemas.microsoft.com/office/drawing/2014/main" id="{00000000-0008-0000-4B00-00006F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111">
            <a:extLst>
              <a:ext uri="{FF2B5EF4-FFF2-40B4-BE49-F238E27FC236}">
                <a16:creationId xmlns:a16="http://schemas.microsoft.com/office/drawing/2014/main" id="{00000000-0008-0000-4B00-000070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2">
            <a:extLst>
              <a:ext uri="{FF2B5EF4-FFF2-40B4-BE49-F238E27FC236}">
                <a16:creationId xmlns:a16="http://schemas.microsoft.com/office/drawing/2014/main" id="{00000000-0008-0000-4B00-000071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3">
            <a:extLst>
              <a:ext uri="{FF2B5EF4-FFF2-40B4-BE49-F238E27FC236}">
                <a16:creationId xmlns:a16="http://schemas.microsoft.com/office/drawing/2014/main" id="{00000000-0008-0000-4B00-000072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4">
            <a:extLst>
              <a:ext uri="{FF2B5EF4-FFF2-40B4-BE49-F238E27FC236}">
                <a16:creationId xmlns:a16="http://schemas.microsoft.com/office/drawing/2014/main" id="{00000000-0008-0000-4B00-000073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5">
            <a:extLst>
              <a:ext uri="{FF2B5EF4-FFF2-40B4-BE49-F238E27FC236}">
                <a16:creationId xmlns:a16="http://schemas.microsoft.com/office/drawing/2014/main" id="{00000000-0008-0000-4B00-000074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6">
            <a:extLst>
              <a:ext uri="{FF2B5EF4-FFF2-40B4-BE49-F238E27FC236}">
                <a16:creationId xmlns:a16="http://schemas.microsoft.com/office/drawing/2014/main" id="{00000000-0008-0000-4B00-000075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7">
            <a:extLst>
              <a:ext uri="{FF2B5EF4-FFF2-40B4-BE49-F238E27FC236}">
                <a16:creationId xmlns:a16="http://schemas.microsoft.com/office/drawing/2014/main" id="{00000000-0008-0000-4B00-000076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8">
            <a:extLst>
              <a:ext uri="{FF2B5EF4-FFF2-40B4-BE49-F238E27FC236}">
                <a16:creationId xmlns:a16="http://schemas.microsoft.com/office/drawing/2014/main" id="{00000000-0008-0000-4B00-000077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0" name="Freeform 119">
            <a:extLst>
              <a:ext uri="{FF2B5EF4-FFF2-40B4-BE49-F238E27FC236}">
                <a16:creationId xmlns:a16="http://schemas.microsoft.com/office/drawing/2014/main" id="{00000000-0008-0000-4B00-000078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20">
            <a:extLst>
              <a:ext uri="{FF2B5EF4-FFF2-40B4-BE49-F238E27FC236}">
                <a16:creationId xmlns:a16="http://schemas.microsoft.com/office/drawing/2014/main" id="{00000000-0008-0000-4B00-000079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21">
            <a:extLst>
              <a:ext uri="{FF2B5EF4-FFF2-40B4-BE49-F238E27FC236}">
                <a16:creationId xmlns:a16="http://schemas.microsoft.com/office/drawing/2014/main" id="{00000000-0008-0000-4B00-00007A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2">
            <a:extLst>
              <a:ext uri="{FF2B5EF4-FFF2-40B4-BE49-F238E27FC236}">
                <a16:creationId xmlns:a16="http://schemas.microsoft.com/office/drawing/2014/main" id="{00000000-0008-0000-4B00-00007B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10</xdr:col>
      <xdr:colOff>314325</xdr:colOff>
      <xdr:row>36</xdr:row>
      <xdr:rowOff>76200</xdr:rowOff>
    </xdr:from>
    <xdr:to>
      <xdr:col>12</xdr:col>
      <xdr:colOff>653448</xdr:colOff>
      <xdr:row>44</xdr:row>
      <xdr:rowOff>11643</xdr:rowOff>
    </xdr:to>
    <xdr:pic>
      <xdr:nvPicPr>
        <xdr:cNvPr id="124" name="Picture 129">
          <a:extLst>
            <a:ext uri="{FF2B5EF4-FFF2-40B4-BE49-F238E27FC236}">
              <a16:creationId xmlns:a16="http://schemas.microsoft.com/office/drawing/2014/main" id="{00000000-0008-0000-4B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48575" y="5905500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104774</xdr:colOff>
      <xdr:row>12</xdr:row>
      <xdr:rowOff>10206</xdr:rowOff>
    </xdr:from>
    <xdr:to>
      <xdr:col>13</xdr:col>
      <xdr:colOff>20412</xdr:colOff>
      <xdr:row>42</xdr:row>
      <xdr:rowOff>12456</xdr:rowOff>
    </xdr:to>
    <xdr:pic>
      <xdr:nvPicPr>
        <xdr:cNvPr id="6146" name="Picture 2">
          <a:extLst>
            <a:ext uri="{FF2B5EF4-FFF2-40B4-BE49-F238E27FC236}">
              <a16:creationId xmlns:a16="http://schemas.microsoft.com/office/drawing/2014/main" id="{00000000-0008-0000-4C00-00000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38774" y="1791381"/>
          <a:ext cx="4487638" cy="48600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209550</xdr:colOff>
      <xdr:row>26</xdr:row>
      <xdr:rowOff>38100</xdr:rowOff>
    </xdr:from>
    <xdr:to>
      <xdr:col>5</xdr:col>
      <xdr:colOff>228600</xdr:colOff>
      <xdr:row>26</xdr:row>
      <xdr:rowOff>47625</xdr:rowOff>
    </xdr:to>
    <xdr:sp macro="" textlink="">
      <xdr:nvSpPr>
        <xdr:cNvPr id="2" name="Rectangle 48">
          <a:extLst>
            <a:ext uri="{FF2B5EF4-FFF2-40B4-BE49-F238E27FC236}">
              <a16:creationId xmlns:a16="http://schemas.microsoft.com/office/drawing/2014/main" id="{00000000-0008-0000-4C00-000002000000}"/>
            </a:ext>
          </a:extLst>
        </xdr:cNvPr>
        <xdr:cNvSpPr>
          <a:spLocks noChangeArrowheads="1"/>
        </xdr:cNvSpPr>
      </xdr:nvSpPr>
      <xdr:spPr bwMode="auto">
        <a:xfrm>
          <a:off x="4019550" y="4086225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0</xdr:colOff>
      <xdr:row>21</xdr:row>
      <xdr:rowOff>4482</xdr:rowOff>
    </xdr:from>
    <xdr:to>
      <xdr:col>5</xdr:col>
      <xdr:colOff>247649</xdr:colOff>
      <xdr:row>37</xdr:row>
      <xdr:rowOff>47345</xdr:rowOff>
    </xdr:to>
    <xdr:graphicFrame macro="">
      <xdr:nvGraphicFramePr>
        <xdr:cNvPr id="3" name="133 Gráfico">
          <a:extLst>
            <a:ext uri="{FF2B5EF4-FFF2-40B4-BE49-F238E27FC236}">
              <a16:creationId xmlns:a16="http://schemas.microsoft.com/office/drawing/2014/main" id="{00000000-0008-0000-4C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645582</xdr:colOff>
      <xdr:row>5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C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551582" cy="809625"/>
        </a:xfrm>
        <a:prstGeom prst="rect">
          <a:avLst/>
        </a:prstGeom>
      </xdr:spPr>
    </xdr:pic>
    <xdr:clientData/>
  </xdr:twoCellAnchor>
  <xdr:twoCellAnchor>
    <xdr:from>
      <xdr:col>8</xdr:col>
      <xdr:colOff>142875</xdr:colOff>
      <xdr:row>16</xdr:row>
      <xdr:rowOff>76200</xdr:rowOff>
    </xdr:from>
    <xdr:to>
      <xdr:col>8</xdr:col>
      <xdr:colOff>142875</xdr:colOff>
      <xdr:row>16</xdr:row>
      <xdr:rowOff>76200</xdr:rowOff>
    </xdr:to>
    <xdr:sp macro="" textlink="">
      <xdr:nvSpPr>
        <xdr:cNvPr id="5" name="Rectangle 34">
          <a:extLst>
            <a:ext uri="{FF2B5EF4-FFF2-40B4-BE49-F238E27FC236}">
              <a16:creationId xmlns:a16="http://schemas.microsoft.com/office/drawing/2014/main" id="{00000000-0008-0000-4C00-000005000000}"/>
            </a:ext>
          </a:extLst>
        </xdr:cNvPr>
        <xdr:cNvSpPr>
          <a:spLocks noChangeArrowheads="1"/>
        </xdr:cNvSpPr>
      </xdr:nvSpPr>
      <xdr:spPr bwMode="auto">
        <a:xfrm>
          <a:off x="6238875" y="25050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8</xdr:col>
      <xdr:colOff>228600</xdr:colOff>
      <xdr:row>17</xdr:row>
      <xdr:rowOff>9525</xdr:rowOff>
    </xdr:from>
    <xdr:to>
      <xdr:col>8</xdr:col>
      <xdr:colOff>228600</xdr:colOff>
      <xdr:row>17</xdr:row>
      <xdr:rowOff>9525</xdr:rowOff>
    </xdr:to>
    <xdr:sp macro="" textlink="">
      <xdr:nvSpPr>
        <xdr:cNvPr id="6" name="Rectangle 39">
          <a:extLst>
            <a:ext uri="{FF2B5EF4-FFF2-40B4-BE49-F238E27FC236}">
              <a16:creationId xmlns:a16="http://schemas.microsoft.com/office/drawing/2014/main" id="{00000000-0008-0000-4C00-000006000000}"/>
            </a:ext>
          </a:extLst>
        </xdr:cNvPr>
        <xdr:cNvSpPr>
          <a:spLocks noChangeArrowheads="1"/>
        </xdr:cNvSpPr>
      </xdr:nvSpPr>
      <xdr:spPr bwMode="auto">
        <a:xfrm>
          <a:off x="6324600" y="26003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8</xdr:col>
      <xdr:colOff>228600</xdr:colOff>
      <xdr:row>17</xdr:row>
      <xdr:rowOff>9525</xdr:rowOff>
    </xdr:from>
    <xdr:to>
      <xdr:col>8</xdr:col>
      <xdr:colOff>228600</xdr:colOff>
      <xdr:row>17</xdr:row>
      <xdr:rowOff>9525</xdr:rowOff>
    </xdr:to>
    <xdr:sp macro="" textlink="">
      <xdr:nvSpPr>
        <xdr:cNvPr id="7" name="Rectangle 91">
          <a:extLst>
            <a:ext uri="{FF2B5EF4-FFF2-40B4-BE49-F238E27FC236}">
              <a16:creationId xmlns:a16="http://schemas.microsoft.com/office/drawing/2014/main" id="{00000000-0008-0000-4C00-000007000000}"/>
            </a:ext>
          </a:extLst>
        </xdr:cNvPr>
        <xdr:cNvSpPr>
          <a:spLocks noChangeArrowheads="1"/>
        </xdr:cNvSpPr>
      </xdr:nvSpPr>
      <xdr:spPr bwMode="auto">
        <a:xfrm>
          <a:off x="6324600" y="26003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 editAs="oneCell">
    <xdr:from>
      <xdr:col>11</xdr:col>
      <xdr:colOff>104775</xdr:colOff>
      <xdr:row>33</xdr:row>
      <xdr:rowOff>66675</xdr:rowOff>
    </xdr:from>
    <xdr:to>
      <xdr:col>13</xdr:col>
      <xdr:colOff>443898</xdr:colOff>
      <xdr:row>41</xdr:row>
      <xdr:rowOff>2118</xdr:rowOff>
    </xdr:to>
    <xdr:pic>
      <xdr:nvPicPr>
        <xdr:cNvPr id="112" name="Picture 129">
          <a:extLst>
            <a:ext uri="{FF2B5EF4-FFF2-40B4-BE49-F238E27FC236}">
              <a16:creationId xmlns:a16="http://schemas.microsoft.com/office/drawing/2014/main" id="{00000000-0008-0000-4C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86775" y="5248275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390525</xdr:colOff>
      <xdr:row>12</xdr:row>
      <xdr:rowOff>76200</xdr:rowOff>
    </xdr:from>
    <xdr:to>
      <xdr:col>6</xdr:col>
      <xdr:colOff>605366</xdr:colOff>
      <xdr:row>17</xdr:row>
      <xdr:rowOff>31750</xdr:rowOff>
    </xdr:to>
    <xdr:grpSp>
      <xdr:nvGrpSpPr>
        <xdr:cNvPr id="113" name="Group 108">
          <a:extLst>
            <a:ext uri="{FF2B5EF4-FFF2-40B4-BE49-F238E27FC236}">
              <a16:creationId xmlns:a16="http://schemas.microsoft.com/office/drawing/2014/main" id="{00000000-0008-0000-4C00-000071000000}"/>
            </a:ext>
          </a:extLst>
        </xdr:cNvPr>
        <xdr:cNvGrpSpPr>
          <a:grpSpLocks/>
        </xdr:cNvGrpSpPr>
      </xdr:nvGrpSpPr>
      <xdr:grpSpPr bwMode="auto">
        <a:xfrm>
          <a:off x="4314825" y="1996440"/>
          <a:ext cx="999701" cy="755650"/>
          <a:chOff x="276" y="197"/>
          <a:chExt cx="94" cy="82"/>
        </a:xfrm>
      </xdr:grpSpPr>
      <xdr:sp macro="" textlink="">
        <xdr:nvSpPr>
          <xdr:cNvPr id="114" name="Freeform 109">
            <a:extLst>
              <a:ext uri="{FF2B5EF4-FFF2-40B4-BE49-F238E27FC236}">
                <a16:creationId xmlns:a16="http://schemas.microsoft.com/office/drawing/2014/main" id="{00000000-0008-0000-4C00-000072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0">
            <a:extLst>
              <a:ext uri="{FF2B5EF4-FFF2-40B4-BE49-F238E27FC236}">
                <a16:creationId xmlns:a16="http://schemas.microsoft.com/office/drawing/2014/main" id="{00000000-0008-0000-4C00-000073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1">
            <a:extLst>
              <a:ext uri="{FF2B5EF4-FFF2-40B4-BE49-F238E27FC236}">
                <a16:creationId xmlns:a16="http://schemas.microsoft.com/office/drawing/2014/main" id="{00000000-0008-0000-4C00-000074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2">
            <a:extLst>
              <a:ext uri="{FF2B5EF4-FFF2-40B4-BE49-F238E27FC236}">
                <a16:creationId xmlns:a16="http://schemas.microsoft.com/office/drawing/2014/main" id="{00000000-0008-0000-4C00-000075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3">
            <a:extLst>
              <a:ext uri="{FF2B5EF4-FFF2-40B4-BE49-F238E27FC236}">
                <a16:creationId xmlns:a16="http://schemas.microsoft.com/office/drawing/2014/main" id="{00000000-0008-0000-4C00-000076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4">
            <a:extLst>
              <a:ext uri="{FF2B5EF4-FFF2-40B4-BE49-F238E27FC236}">
                <a16:creationId xmlns:a16="http://schemas.microsoft.com/office/drawing/2014/main" id="{00000000-0008-0000-4C00-000077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5">
            <a:extLst>
              <a:ext uri="{FF2B5EF4-FFF2-40B4-BE49-F238E27FC236}">
                <a16:creationId xmlns:a16="http://schemas.microsoft.com/office/drawing/2014/main" id="{00000000-0008-0000-4C00-000078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6">
            <a:extLst>
              <a:ext uri="{FF2B5EF4-FFF2-40B4-BE49-F238E27FC236}">
                <a16:creationId xmlns:a16="http://schemas.microsoft.com/office/drawing/2014/main" id="{00000000-0008-0000-4C00-000079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7">
            <a:extLst>
              <a:ext uri="{FF2B5EF4-FFF2-40B4-BE49-F238E27FC236}">
                <a16:creationId xmlns:a16="http://schemas.microsoft.com/office/drawing/2014/main" id="{00000000-0008-0000-4C00-00007A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8">
            <a:extLst>
              <a:ext uri="{FF2B5EF4-FFF2-40B4-BE49-F238E27FC236}">
                <a16:creationId xmlns:a16="http://schemas.microsoft.com/office/drawing/2014/main" id="{00000000-0008-0000-4C00-00007B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19">
            <a:extLst>
              <a:ext uri="{FF2B5EF4-FFF2-40B4-BE49-F238E27FC236}">
                <a16:creationId xmlns:a16="http://schemas.microsoft.com/office/drawing/2014/main" id="{00000000-0008-0000-4C00-00007C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0">
            <a:extLst>
              <a:ext uri="{FF2B5EF4-FFF2-40B4-BE49-F238E27FC236}">
                <a16:creationId xmlns:a16="http://schemas.microsoft.com/office/drawing/2014/main" id="{00000000-0008-0000-4C00-00007D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6" name="Freeform 121">
            <a:extLst>
              <a:ext uri="{FF2B5EF4-FFF2-40B4-BE49-F238E27FC236}">
                <a16:creationId xmlns:a16="http://schemas.microsoft.com/office/drawing/2014/main" id="{00000000-0008-0000-4C00-00007E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7" name="Freeform 122">
            <a:extLst>
              <a:ext uri="{FF2B5EF4-FFF2-40B4-BE49-F238E27FC236}">
                <a16:creationId xmlns:a16="http://schemas.microsoft.com/office/drawing/2014/main" id="{00000000-0008-0000-4C00-00007F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571501</xdr:colOff>
      <xdr:row>13</xdr:row>
      <xdr:rowOff>19051</xdr:rowOff>
    </xdr:from>
    <xdr:to>
      <xdr:col>12</xdr:col>
      <xdr:colOff>499501</xdr:colOff>
      <xdr:row>43</xdr:row>
      <xdr:rowOff>46469</xdr:rowOff>
    </xdr:to>
    <xdr:pic>
      <xdr:nvPicPr>
        <xdr:cNvPr id="6148" name="Picture 4">
          <a:extLst>
            <a:ext uri="{FF2B5EF4-FFF2-40B4-BE49-F238E27FC236}">
              <a16:creationId xmlns:a16="http://schemas.microsoft.com/office/drawing/2014/main" id="{00000000-0008-0000-4D00-00000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143501" y="2124076"/>
          <a:ext cx="4500000" cy="4885168"/>
        </a:xfrm>
        <a:prstGeom prst="rect">
          <a:avLst/>
        </a:prstGeom>
        <a:noFill/>
      </xdr:spPr>
    </xdr:pic>
    <xdr:clientData/>
  </xdr:twoCellAnchor>
  <xdr:twoCellAnchor>
    <xdr:from>
      <xdr:col>0</xdr:col>
      <xdr:colOff>19050</xdr:colOff>
      <xdr:row>21</xdr:row>
      <xdr:rowOff>0</xdr:rowOff>
    </xdr:from>
    <xdr:to>
      <xdr:col>5</xdr:col>
      <xdr:colOff>19050</xdr:colOff>
      <xdr:row>36</xdr:row>
      <xdr:rowOff>161924</xdr:rowOff>
    </xdr:to>
    <xdr:graphicFrame macro="">
      <xdr:nvGraphicFramePr>
        <xdr:cNvPr id="2" name="132 Gráfico">
          <a:extLst>
            <a:ext uri="{FF2B5EF4-FFF2-40B4-BE49-F238E27FC236}">
              <a16:creationId xmlns:a16="http://schemas.microsoft.com/office/drawing/2014/main" id="{00000000-0008-0000-4D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1</xdr:rowOff>
    </xdr:from>
    <xdr:to>
      <xdr:col>14</xdr:col>
      <xdr:colOff>22679</xdr:colOff>
      <xdr:row>6</xdr:row>
      <xdr:rowOff>9525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4D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1"/>
          <a:ext cx="10690679" cy="981074"/>
        </a:xfrm>
        <a:prstGeom prst="rect">
          <a:avLst/>
        </a:prstGeom>
      </xdr:spPr>
    </xdr:pic>
    <xdr:clientData/>
  </xdr:twoCellAnchor>
  <xdr:twoCellAnchor>
    <xdr:from>
      <xdr:col>8</xdr:col>
      <xdr:colOff>506615</xdr:colOff>
      <xdr:row>16</xdr:row>
      <xdr:rowOff>64232</xdr:rowOff>
    </xdr:from>
    <xdr:to>
      <xdr:col>8</xdr:col>
      <xdr:colOff>516766</xdr:colOff>
      <xdr:row>16</xdr:row>
      <xdr:rowOff>82975</xdr:rowOff>
    </xdr:to>
    <xdr:cxnSp macro="">
      <xdr:nvCxnSpPr>
        <xdr:cNvPr id="4" name="Conector recto 124">
          <a:extLst>
            <a:ext uri="{FF2B5EF4-FFF2-40B4-BE49-F238E27FC236}">
              <a16:creationId xmlns:a16="http://schemas.microsoft.com/office/drawing/2014/main" id="{00000000-0008-0000-4D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6602615" y="2655032"/>
          <a:ext cx="10151" cy="18743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476251</xdr:colOff>
      <xdr:row>34</xdr:row>
      <xdr:rowOff>158202</xdr:rowOff>
    </xdr:from>
    <xdr:to>
      <xdr:col>13</xdr:col>
      <xdr:colOff>53374</xdr:colOff>
      <xdr:row>42</xdr:row>
      <xdr:rowOff>93645</xdr:rowOff>
    </xdr:to>
    <xdr:pic>
      <xdr:nvPicPr>
        <xdr:cNvPr id="110" name="Picture 129">
          <a:extLst>
            <a:ext uri="{FF2B5EF4-FFF2-40B4-BE49-F238E27FC236}">
              <a16:creationId xmlns:a16="http://schemas.microsoft.com/office/drawing/2014/main" id="{00000000-0008-0000-4D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1" y="5663652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342900</xdr:colOff>
      <xdr:row>13</xdr:row>
      <xdr:rowOff>19050</xdr:rowOff>
    </xdr:from>
    <xdr:to>
      <xdr:col>6</xdr:col>
      <xdr:colOff>557741</xdr:colOff>
      <xdr:row>17</xdr:row>
      <xdr:rowOff>136525</xdr:rowOff>
    </xdr:to>
    <xdr:grpSp>
      <xdr:nvGrpSpPr>
        <xdr:cNvPr id="111" name="Group 108">
          <a:extLst>
            <a:ext uri="{FF2B5EF4-FFF2-40B4-BE49-F238E27FC236}">
              <a16:creationId xmlns:a16="http://schemas.microsoft.com/office/drawing/2014/main" id="{00000000-0008-0000-4D00-00006F000000}"/>
            </a:ext>
          </a:extLst>
        </xdr:cNvPr>
        <xdr:cNvGrpSpPr>
          <a:grpSpLocks/>
        </xdr:cNvGrpSpPr>
      </xdr:nvGrpSpPr>
      <xdr:grpSpPr bwMode="auto">
        <a:xfrm>
          <a:off x="4267200" y="2099310"/>
          <a:ext cx="999701" cy="757555"/>
          <a:chOff x="276" y="197"/>
          <a:chExt cx="94" cy="82"/>
        </a:xfrm>
      </xdr:grpSpPr>
      <xdr:sp macro="" textlink="">
        <xdr:nvSpPr>
          <xdr:cNvPr id="112" name="Freeform 109">
            <a:extLst>
              <a:ext uri="{FF2B5EF4-FFF2-40B4-BE49-F238E27FC236}">
                <a16:creationId xmlns:a16="http://schemas.microsoft.com/office/drawing/2014/main" id="{00000000-0008-0000-4D00-000070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0">
            <a:extLst>
              <a:ext uri="{FF2B5EF4-FFF2-40B4-BE49-F238E27FC236}">
                <a16:creationId xmlns:a16="http://schemas.microsoft.com/office/drawing/2014/main" id="{00000000-0008-0000-4D00-000071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1">
            <a:extLst>
              <a:ext uri="{FF2B5EF4-FFF2-40B4-BE49-F238E27FC236}">
                <a16:creationId xmlns:a16="http://schemas.microsoft.com/office/drawing/2014/main" id="{00000000-0008-0000-4D00-000072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2">
            <a:extLst>
              <a:ext uri="{FF2B5EF4-FFF2-40B4-BE49-F238E27FC236}">
                <a16:creationId xmlns:a16="http://schemas.microsoft.com/office/drawing/2014/main" id="{00000000-0008-0000-4D00-000073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3">
            <a:extLst>
              <a:ext uri="{FF2B5EF4-FFF2-40B4-BE49-F238E27FC236}">
                <a16:creationId xmlns:a16="http://schemas.microsoft.com/office/drawing/2014/main" id="{00000000-0008-0000-4D00-000074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4">
            <a:extLst>
              <a:ext uri="{FF2B5EF4-FFF2-40B4-BE49-F238E27FC236}">
                <a16:creationId xmlns:a16="http://schemas.microsoft.com/office/drawing/2014/main" id="{00000000-0008-0000-4D00-000075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5">
            <a:extLst>
              <a:ext uri="{FF2B5EF4-FFF2-40B4-BE49-F238E27FC236}">
                <a16:creationId xmlns:a16="http://schemas.microsoft.com/office/drawing/2014/main" id="{00000000-0008-0000-4D00-000076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6">
            <a:extLst>
              <a:ext uri="{FF2B5EF4-FFF2-40B4-BE49-F238E27FC236}">
                <a16:creationId xmlns:a16="http://schemas.microsoft.com/office/drawing/2014/main" id="{00000000-0008-0000-4D00-000077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7">
            <a:extLst>
              <a:ext uri="{FF2B5EF4-FFF2-40B4-BE49-F238E27FC236}">
                <a16:creationId xmlns:a16="http://schemas.microsoft.com/office/drawing/2014/main" id="{00000000-0008-0000-4D00-000078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8">
            <a:extLst>
              <a:ext uri="{FF2B5EF4-FFF2-40B4-BE49-F238E27FC236}">
                <a16:creationId xmlns:a16="http://schemas.microsoft.com/office/drawing/2014/main" id="{00000000-0008-0000-4D00-000079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9">
            <a:extLst>
              <a:ext uri="{FF2B5EF4-FFF2-40B4-BE49-F238E27FC236}">
                <a16:creationId xmlns:a16="http://schemas.microsoft.com/office/drawing/2014/main" id="{00000000-0008-0000-4D00-00007A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0">
            <a:extLst>
              <a:ext uri="{FF2B5EF4-FFF2-40B4-BE49-F238E27FC236}">
                <a16:creationId xmlns:a16="http://schemas.microsoft.com/office/drawing/2014/main" id="{00000000-0008-0000-4D00-00007B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21">
            <a:extLst>
              <a:ext uri="{FF2B5EF4-FFF2-40B4-BE49-F238E27FC236}">
                <a16:creationId xmlns:a16="http://schemas.microsoft.com/office/drawing/2014/main" id="{00000000-0008-0000-4D00-00007C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2">
            <a:extLst>
              <a:ext uri="{FF2B5EF4-FFF2-40B4-BE49-F238E27FC236}">
                <a16:creationId xmlns:a16="http://schemas.microsoft.com/office/drawing/2014/main" id="{00000000-0008-0000-4D00-00007D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314325</xdr:colOff>
      <xdr:row>12</xdr:row>
      <xdr:rowOff>104774</xdr:rowOff>
    </xdr:from>
    <xdr:to>
      <xdr:col>13</xdr:col>
      <xdr:colOff>221235</xdr:colOff>
      <xdr:row>42</xdr:row>
      <xdr:rowOff>143024</xdr:rowOff>
    </xdr:to>
    <xdr:pic>
      <xdr:nvPicPr>
        <xdr:cNvPr id="1030" name="Picture 6">
          <a:extLst>
            <a:ext uri="{FF2B5EF4-FFF2-40B4-BE49-F238E27FC236}">
              <a16:creationId xmlns:a16="http://schemas.microsoft.com/office/drawing/2014/main" id="{00000000-0008-0000-4E00-00000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648325" y="2047874"/>
          <a:ext cx="4478910" cy="48960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209550</xdr:colOff>
      <xdr:row>27</xdr:row>
      <xdr:rowOff>38100</xdr:rowOff>
    </xdr:from>
    <xdr:to>
      <xdr:col>5</xdr:col>
      <xdr:colOff>228600</xdr:colOff>
      <xdr:row>27</xdr:row>
      <xdr:rowOff>47625</xdr:rowOff>
    </xdr:to>
    <xdr:sp macro="" textlink="">
      <xdr:nvSpPr>
        <xdr:cNvPr id="2" name="Rectangle 48">
          <a:extLst>
            <a:ext uri="{FF2B5EF4-FFF2-40B4-BE49-F238E27FC236}">
              <a16:creationId xmlns:a16="http://schemas.microsoft.com/office/drawing/2014/main" id="{00000000-0008-0000-4E00-000002000000}"/>
            </a:ext>
          </a:extLst>
        </xdr:cNvPr>
        <xdr:cNvSpPr>
          <a:spLocks noChangeArrowheads="1"/>
        </xdr:cNvSpPr>
      </xdr:nvSpPr>
      <xdr:spPr bwMode="auto">
        <a:xfrm>
          <a:off x="4019550" y="42481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11257</xdr:colOff>
      <xdr:row>21</xdr:row>
      <xdr:rowOff>18473</xdr:rowOff>
    </xdr:from>
    <xdr:to>
      <xdr:col>5</xdr:col>
      <xdr:colOff>307590</xdr:colOff>
      <xdr:row>36</xdr:row>
      <xdr:rowOff>98618</xdr:rowOff>
    </xdr:to>
    <xdr:graphicFrame macro="">
      <xdr:nvGraphicFramePr>
        <xdr:cNvPr id="3" name="133 Gráfico">
          <a:extLst>
            <a:ext uri="{FF2B5EF4-FFF2-40B4-BE49-F238E27FC236}">
              <a16:creationId xmlns:a16="http://schemas.microsoft.com/office/drawing/2014/main" id="{00000000-0008-0000-4E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0</xdr:colOff>
      <xdr:row>6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E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68000" cy="971550"/>
        </a:xfrm>
        <a:prstGeom prst="rect">
          <a:avLst/>
        </a:prstGeom>
      </xdr:spPr>
    </xdr:pic>
    <xdr:clientData/>
  </xdr:twoCellAnchor>
  <xdr:twoCellAnchor>
    <xdr:from>
      <xdr:col>9</xdr:col>
      <xdr:colOff>544715</xdr:colOff>
      <xdr:row>16</xdr:row>
      <xdr:rowOff>72816</xdr:rowOff>
    </xdr:from>
    <xdr:to>
      <xdr:col>9</xdr:col>
      <xdr:colOff>554866</xdr:colOff>
      <xdr:row>16</xdr:row>
      <xdr:rowOff>94794</xdr:rowOff>
    </xdr:to>
    <xdr:cxnSp macro="">
      <xdr:nvCxnSpPr>
        <xdr:cNvPr id="5" name="Conector recto 225">
          <a:extLst>
            <a:ext uri="{FF2B5EF4-FFF2-40B4-BE49-F238E27FC236}">
              <a16:creationId xmlns:a16="http://schemas.microsoft.com/office/drawing/2014/main" id="{00000000-0008-0000-4E00-000005000000}"/>
            </a:ext>
          </a:extLst>
        </xdr:cNvPr>
        <xdr:cNvCxnSpPr>
          <a:stCxn id="70" idx="6"/>
          <a:endCxn id="66" idx="31"/>
        </xdr:cNvCxnSpPr>
      </xdr:nvCxnSpPr>
      <xdr:spPr>
        <a:xfrm>
          <a:off x="7402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33</xdr:row>
      <xdr:rowOff>104775</xdr:rowOff>
    </xdr:from>
    <xdr:to>
      <xdr:col>13</xdr:col>
      <xdr:colOff>339123</xdr:colOff>
      <xdr:row>41</xdr:row>
      <xdr:rowOff>40218</xdr:rowOff>
    </xdr:to>
    <xdr:pic>
      <xdr:nvPicPr>
        <xdr:cNvPr id="112" name="Picture 129">
          <a:extLst>
            <a:ext uri="{FF2B5EF4-FFF2-40B4-BE49-F238E27FC236}">
              <a16:creationId xmlns:a16="http://schemas.microsoft.com/office/drawing/2014/main" id="{00000000-0008-0000-4E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5448300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19050</xdr:colOff>
      <xdr:row>13</xdr:row>
      <xdr:rowOff>47625</xdr:rowOff>
    </xdr:from>
    <xdr:to>
      <xdr:col>7</xdr:col>
      <xdr:colOff>233891</xdr:colOff>
      <xdr:row>18</xdr:row>
      <xdr:rowOff>3175</xdr:rowOff>
    </xdr:to>
    <xdr:grpSp>
      <xdr:nvGrpSpPr>
        <xdr:cNvPr id="113" name="Group 108">
          <a:extLst>
            <a:ext uri="{FF2B5EF4-FFF2-40B4-BE49-F238E27FC236}">
              <a16:creationId xmlns:a16="http://schemas.microsoft.com/office/drawing/2014/main" id="{00000000-0008-0000-4E00-000071000000}"/>
            </a:ext>
          </a:extLst>
        </xdr:cNvPr>
        <xdr:cNvGrpSpPr>
          <a:grpSpLocks/>
        </xdr:cNvGrpSpPr>
      </xdr:nvGrpSpPr>
      <xdr:grpSpPr bwMode="auto">
        <a:xfrm>
          <a:off x="4728210" y="2127885"/>
          <a:ext cx="999701" cy="755650"/>
          <a:chOff x="276" y="197"/>
          <a:chExt cx="94" cy="82"/>
        </a:xfrm>
      </xdr:grpSpPr>
      <xdr:sp macro="" textlink="">
        <xdr:nvSpPr>
          <xdr:cNvPr id="114" name="Freeform 109">
            <a:extLst>
              <a:ext uri="{FF2B5EF4-FFF2-40B4-BE49-F238E27FC236}">
                <a16:creationId xmlns:a16="http://schemas.microsoft.com/office/drawing/2014/main" id="{00000000-0008-0000-4E00-000072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0">
            <a:extLst>
              <a:ext uri="{FF2B5EF4-FFF2-40B4-BE49-F238E27FC236}">
                <a16:creationId xmlns:a16="http://schemas.microsoft.com/office/drawing/2014/main" id="{00000000-0008-0000-4E00-000073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1">
            <a:extLst>
              <a:ext uri="{FF2B5EF4-FFF2-40B4-BE49-F238E27FC236}">
                <a16:creationId xmlns:a16="http://schemas.microsoft.com/office/drawing/2014/main" id="{00000000-0008-0000-4E00-000074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2">
            <a:extLst>
              <a:ext uri="{FF2B5EF4-FFF2-40B4-BE49-F238E27FC236}">
                <a16:creationId xmlns:a16="http://schemas.microsoft.com/office/drawing/2014/main" id="{00000000-0008-0000-4E00-000075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3">
            <a:extLst>
              <a:ext uri="{FF2B5EF4-FFF2-40B4-BE49-F238E27FC236}">
                <a16:creationId xmlns:a16="http://schemas.microsoft.com/office/drawing/2014/main" id="{00000000-0008-0000-4E00-000076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4">
            <a:extLst>
              <a:ext uri="{FF2B5EF4-FFF2-40B4-BE49-F238E27FC236}">
                <a16:creationId xmlns:a16="http://schemas.microsoft.com/office/drawing/2014/main" id="{00000000-0008-0000-4E00-000077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5">
            <a:extLst>
              <a:ext uri="{FF2B5EF4-FFF2-40B4-BE49-F238E27FC236}">
                <a16:creationId xmlns:a16="http://schemas.microsoft.com/office/drawing/2014/main" id="{00000000-0008-0000-4E00-000078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6">
            <a:extLst>
              <a:ext uri="{FF2B5EF4-FFF2-40B4-BE49-F238E27FC236}">
                <a16:creationId xmlns:a16="http://schemas.microsoft.com/office/drawing/2014/main" id="{00000000-0008-0000-4E00-000079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7">
            <a:extLst>
              <a:ext uri="{FF2B5EF4-FFF2-40B4-BE49-F238E27FC236}">
                <a16:creationId xmlns:a16="http://schemas.microsoft.com/office/drawing/2014/main" id="{00000000-0008-0000-4E00-00007A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8">
            <a:extLst>
              <a:ext uri="{FF2B5EF4-FFF2-40B4-BE49-F238E27FC236}">
                <a16:creationId xmlns:a16="http://schemas.microsoft.com/office/drawing/2014/main" id="{00000000-0008-0000-4E00-00007B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19">
            <a:extLst>
              <a:ext uri="{FF2B5EF4-FFF2-40B4-BE49-F238E27FC236}">
                <a16:creationId xmlns:a16="http://schemas.microsoft.com/office/drawing/2014/main" id="{00000000-0008-0000-4E00-00007C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0">
            <a:extLst>
              <a:ext uri="{FF2B5EF4-FFF2-40B4-BE49-F238E27FC236}">
                <a16:creationId xmlns:a16="http://schemas.microsoft.com/office/drawing/2014/main" id="{00000000-0008-0000-4E00-00007D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6" name="Freeform 121">
            <a:extLst>
              <a:ext uri="{FF2B5EF4-FFF2-40B4-BE49-F238E27FC236}">
                <a16:creationId xmlns:a16="http://schemas.microsoft.com/office/drawing/2014/main" id="{00000000-0008-0000-4E00-00007E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7" name="Freeform 122">
            <a:extLst>
              <a:ext uri="{FF2B5EF4-FFF2-40B4-BE49-F238E27FC236}">
                <a16:creationId xmlns:a16="http://schemas.microsoft.com/office/drawing/2014/main" id="{00000000-0008-0000-4E00-00007F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11906</xdr:colOff>
      <xdr:row>1</xdr:row>
      <xdr:rowOff>59531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0084594" cy="95250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714375</xdr:colOff>
      <xdr:row>11</xdr:row>
      <xdr:rowOff>47623</xdr:rowOff>
    </xdr:from>
    <xdr:to>
      <xdr:col>13</xdr:col>
      <xdr:colOff>609007</xdr:colOff>
      <xdr:row>41</xdr:row>
      <xdr:rowOff>49873</xdr:rowOff>
    </xdr:to>
    <xdr:pic>
      <xdr:nvPicPr>
        <xdr:cNvPr id="5122" name="Picture 2">
          <a:extLst>
            <a:ext uri="{FF2B5EF4-FFF2-40B4-BE49-F238E27FC236}">
              <a16:creationId xmlns:a16="http://schemas.microsoft.com/office/drawing/2014/main" id="{00000000-0008-0000-4F00-0000021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48375" y="1828798"/>
          <a:ext cx="4466632" cy="48600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209550</xdr:colOff>
      <xdr:row>26</xdr:row>
      <xdr:rowOff>38100</xdr:rowOff>
    </xdr:from>
    <xdr:to>
      <xdr:col>5</xdr:col>
      <xdr:colOff>228600</xdr:colOff>
      <xdr:row>26</xdr:row>
      <xdr:rowOff>47625</xdr:rowOff>
    </xdr:to>
    <xdr:sp macro="" textlink="">
      <xdr:nvSpPr>
        <xdr:cNvPr id="2" name="Rectangle 48">
          <a:extLst>
            <a:ext uri="{FF2B5EF4-FFF2-40B4-BE49-F238E27FC236}">
              <a16:creationId xmlns:a16="http://schemas.microsoft.com/office/drawing/2014/main" id="{00000000-0008-0000-4F00-000002000000}"/>
            </a:ext>
          </a:extLst>
        </xdr:cNvPr>
        <xdr:cNvSpPr>
          <a:spLocks noChangeArrowheads="1"/>
        </xdr:cNvSpPr>
      </xdr:nvSpPr>
      <xdr:spPr bwMode="auto">
        <a:xfrm>
          <a:off x="4019550" y="424815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0</xdr:colOff>
      <xdr:row>20</xdr:row>
      <xdr:rowOff>4482</xdr:rowOff>
    </xdr:from>
    <xdr:to>
      <xdr:col>5</xdr:col>
      <xdr:colOff>247649</xdr:colOff>
      <xdr:row>36</xdr:row>
      <xdr:rowOff>47345</xdr:rowOff>
    </xdr:to>
    <xdr:graphicFrame macro="">
      <xdr:nvGraphicFramePr>
        <xdr:cNvPr id="3" name="133 Gráfico">
          <a:extLst>
            <a:ext uri="{FF2B5EF4-FFF2-40B4-BE49-F238E27FC236}">
              <a16:creationId xmlns:a16="http://schemas.microsoft.com/office/drawing/2014/main" id="{00000000-0008-0000-4F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19050</xdr:colOff>
      <xdr:row>5</xdr:row>
      <xdr:rowOff>142875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4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87050" cy="952500"/>
        </a:xfrm>
        <a:prstGeom prst="rect">
          <a:avLst/>
        </a:prstGeom>
      </xdr:spPr>
    </xdr:pic>
    <xdr:clientData/>
  </xdr:twoCellAnchor>
  <xdr:twoCellAnchor>
    <xdr:from>
      <xdr:col>9</xdr:col>
      <xdr:colOff>544715</xdr:colOff>
      <xdr:row>15</xdr:row>
      <xdr:rowOff>72816</xdr:rowOff>
    </xdr:from>
    <xdr:to>
      <xdr:col>9</xdr:col>
      <xdr:colOff>554866</xdr:colOff>
      <xdr:row>15</xdr:row>
      <xdr:rowOff>94794</xdr:rowOff>
    </xdr:to>
    <xdr:cxnSp macro="">
      <xdr:nvCxnSpPr>
        <xdr:cNvPr id="5" name="Conector recto 121">
          <a:extLst>
            <a:ext uri="{FF2B5EF4-FFF2-40B4-BE49-F238E27FC236}">
              <a16:creationId xmlns:a16="http://schemas.microsoft.com/office/drawing/2014/main" id="{00000000-0008-0000-4F00-000005000000}"/>
            </a:ext>
          </a:extLst>
        </xdr:cNvPr>
        <xdr:cNvCxnSpPr>
          <a:stCxn id="70" idx="6"/>
          <a:endCxn id="66" idx="31"/>
        </xdr:cNvCxnSpPr>
      </xdr:nvCxnSpPr>
      <xdr:spPr>
        <a:xfrm>
          <a:off x="7402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533400</xdr:colOff>
      <xdr:row>33</xdr:row>
      <xdr:rowOff>28575</xdr:rowOff>
    </xdr:from>
    <xdr:to>
      <xdr:col>14</xdr:col>
      <xdr:colOff>110523</xdr:colOff>
      <xdr:row>40</xdr:row>
      <xdr:rowOff>125943</xdr:rowOff>
    </xdr:to>
    <xdr:pic>
      <xdr:nvPicPr>
        <xdr:cNvPr id="110" name="Picture 129">
          <a:extLst>
            <a:ext uri="{FF2B5EF4-FFF2-40B4-BE49-F238E27FC236}">
              <a16:creationId xmlns:a16="http://schemas.microsoft.com/office/drawing/2014/main" id="{00000000-0008-0000-4F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15400" y="5372100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419100</xdr:colOff>
      <xdr:row>12</xdr:row>
      <xdr:rowOff>104775</xdr:rowOff>
    </xdr:from>
    <xdr:to>
      <xdr:col>7</xdr:col>
      <xdr:colOff>633941</xdr:colOff>
      <xdr:row>17</xdr:row>
      <xdr:rowOff>60325</xdr:rowOff>
    </xdr:to>
    <xdr:grpSp>
      <xdr:nvGrpSpPr>
        <xdr:cNvPr id="111" name="Group 108">
          <a:extLst>
            <a:ext uri="{FF2B5EF4-FFF2-40B4-BE49-F238E27FC236}">
              <a16:creationId xmlns:a16="http://schemas.microsoft.com/office/drawing/2014/main" id="{00000000-0008-0000-4F00-00006F000000}"/>
            </a:ext>
          </a:extLst>
        </xdr:cNvPr>
        <xdr:cNvGrpSpPr>
          <a:grpSpLocks/>
        </xdr:cNvGrpSpPr>
      </xdr:nvGrpSpPr>
      <xdr:grpSpPr bwMode="auto">
        <a:xfrm>
          <a:off x="5128260" y="2025015"/>
          <a:ext cx="999701" cy="755650"/>
          <a:chOff x="276" y="197"/>
          <a:chExt cx="94" cy="82"/>
        </a:xfrm>
      </xdr:grpSpPr>
      <xdr:sp macro="" textlink="">
        <xdr:nvSpPr>
          <xdr:cNvPr id="112" name="Freeform 109">
            <a:extLst>
              <a:ext uri="{FF2B5EF4-FFF2-40B4-BE49-F238E27FC236}">
                <a16:creationId xmlns:a16="http://schemas.microsoft.com/office/drawing/2014/main" id="{00000000-0008-0000-4F00-000070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0">
            <a:extLst>
              <a:ext uri="{FF2B5EF4-FFF2-40B4-BE49-F238E27FC236}">
                <a16:creationId xmlns:a16="http://schemas.microsoft.com/office/drawing/2014/main" id="{00000000-0008-0000-4F00-000071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1">
            <a:extLst>
              <a:ext uri="{FF2B5EF4-FFF2-40B4-BE49-F238E27FC236}">
                <a16:creationId xmlns:a16="http://schemas.microsoft.com/office/drawing/2014/main" id="{00000000-0008-0000-4F00-000072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2">
            <a:extLst>
              <a:ext uri="{FF2B5EF4-FFF2-40B4-BE49-F238E27FC236}">
                <a16:creationId xmlns:a16="http://schemas.microsoft.com/office/drawing/2014/main" id="{00000000-0008-0000-4F00-000073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3">
            <a:extLst>
              <a:ext uri="{FF2B5EF4-FFF2-40B4-BE49-F238E27FC236}">
                <a16:creationId xmlns:a16="http://schemas.microsoft.com/office/drawing/2014/main" id="{00000000-0008-0000-4F00-000074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4">
            <a:extLst>
              <a:ext uri="{FF2B5EF4-FFF2-40B4-BE49-F238E27FC236}">
                <a16:creationId xmlns:a16="http://schemas.microsoft.com/office/drawing/2014/main" id="{00000000-0008-0000-4F00-000075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5">
            <a:extLst>
              <a:ext uri="{FF2B5EF4-FFF2-40B4-BE49-F238E27FC236}">
                <a16:creationId xmlns:a16="http://schemas.microsoft.com/office/drawing/2014/main" id="{00000000-0008-0000-4F00-000076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6">
            <a:extLst>
              <a:ext uri="{FF2B5EF4-FFF2-40B4-BE49-F238E27FC236}">
                <a16:creationId xmlns:a16="http://schemas.microsoft.com/office/drawing/2014/main" id="{00000000-0008-0000-4F00-000077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7">
            <a:extLst>
              <a:ext uri="{FF2B5EF4-FFF2-40B4-BE49-F238E27FC236}">
                <a16:creationId xmlns:a16="http://schemas.microsoft.com/office/drawing/2014/main" id="{00000000-0008-0000-4F00-000078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8">
            <a:extLst>
              <a:ext uri="{FF2B5EF4-FFF2-40B4-BE49-F238E27FC236}">
                <a16:creationId xmlns:a16="http://schemas.microsoft.com/office/drawing/2014/main" id="{00000000-0008-0000-4F00-000079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9">
            <a:extLst>
              <a:ext uri="{FF2B5EF4-FFF2-40B4-BE49-F238E27FC236}">
                <a16:creationId xmlns:a16="http://schemas.microsoft.com/office/drawing/2014/main" id="{00000000-0008-0000-4F00-00007A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0">
            <a:extLst>
              <a:ext uri="{FF2B5EF4-FFF2-40B4-BE49-F238E27FC236}">
                <a16:creationId xmlns:a16="http://schemas.microsoft.com/office/drawing/2014/main" id="{00000000-0008-0000-4F00-00007B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21">
            <a:extLst>
              <a:ext uri="{FF2B5EF4-FFF2-40B4-BE49-F238E27FC236}">
                <a16:creationId xmlns:a16="http://schemas.microsoft.com/office/drawing/2014/main" id="{00000000-0008-0000-4F00-00007C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2">
            <a:extLst>
              <a:ext uri="{FF2B5EF4-FFF2-40B4-BE49-F238E27FC236}">
                <a16:creationId xmlns:a16="http://schemas.microsoft.com/office/drawing/2014/main" id="{00000000-0008-0000-4F00-00007D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323849</xdr:colOff>
      <xdr:row>12</xdr:row>
      <xdr:rowOff>130075</xdr:rowOff>
    </xdr:from>
    <xdr:to>
      <xdr:col>12</xdr:col>
      <xdr:colOff>123825</xdr:colOff>
      <xdr:row>42</xdr:row>
      <xdr:rowOff>132325</xdr:rowOff>
    </xdr:to>
    <xdr:pic>
      <xdr:nvPicPr>
        <xdr:cNvPr id="7170" name="Picture 2">
          <a:extLst>
            <a:ext uri="{FF2B5EF4-FFF2-40B4-BE49-F238E27FC236}">
              <a16:creationId xmlns:a16="http://schemas.microsoft.com/office/drawing/2014/main" id="{00000000-0008-0000-5000-000002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895849" y="2073175"/>
          <a:ext cx="4371976" cy="4860000"/>
        </a:xfrm>
        <a:prstGeom prst="rect">
          <a:avLst/>
        </a:prstGeom>
        <a:noFill/>
      </xdr:spPr>
    </xdr:pic>
    <xdr:clientData/>
  </xdr:twoCellAnchor>
  <xdr:twoCellAnchor>
    <xdr:from>
      <xdr:col>6</xdr:col>
      <xdr:colOff>142875</xdr:colOff>
      <xdr:row>16</xdr:row>
      <xdr:rowOff>76200</xdr:rowOff>
    </xdr:from>
    <xdr:to>
      <xdr:col>6</xdr:col>
      <xdr:colOff>142875</xdr:colOff>
      <xdr:row>16</xdr:row>
      <xdr:rowOff>76200</xdr:rowOff>
    </xdr:to>
    <xdr:sp macro="" textlink="">
      <xdr:nvSpPr>
        <xdr:cNvPr id="2" name="Rectangle 23">
          <a:extLst>
            <a:ext uri="{FF2B5EF4-FFF2-40B4-BE49-F238E27FC236}">
              <a16:creationId xmlns:a16="http://schemas.microsoft.com/office/drawing/2014/main" id="{00000000-0008-0000-5000-000002000000}"/>
            </a:ext>
          </a:extLst>
        </xdr:cNvPr>
        <xdr:cNvSpPr>
          <a:spLocks noChangeArrowheads="1"/>
        </xdr:cNvSpPr>
      </xdr:nvSpPr>
      <xdr:spPr bwMode="auto">
        <a:xfrm>
          <a:off x="4714875" y="26670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3" name="Rectangle 26">
          <a:extLst>
            <a:ext uri="{FF2B5EF4-FFF2-40B4-BE49-F238E27FC236}">
              <a16:creationId xmlns:a16="http://schemas.microsoft.com/office/drawing/2014/main" id="{00000000-0008-0000-5000-000003000000}"/>
            </a:ext>
          </a:extLst>
        </xdr:cNvPr>
        <xdr:cNvSpPr>
          <a:spLocks noChangeArrowheads="1"/>
        </xdr:cNvSpPr>
      </xdr:nvSpPr>
      <xdr:spPr bwMode="auto">
        <a:xfrm>
          <a:off x="4800600" y="27622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4" name="Rectangle 77">
          <a:extLst>
            <a:ext uri="{FF2B5EF4-FFF2-40B4-BE49-F238E27FC236}">
              <a16:creationId xmlns:a16="http://schemas.microsoft.com/office/drawing/2014/main" id="{00000000-0008-0000-5000-000004000000}"/>
            </a:ext>
          </a:extLst>
        </xdr:cNvPr>
        <xdr:cNvSpPr>
          <a:spLocks noChangeArrowheads="1"/>
        </xdr:cNvSpPr>
      </xdr:nvSpPr>
      <xdr:spPr bwMode="auto">
        <a:xfrm>
          <a:off x="4800600" y="27622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0</xdr:colOff>
      <xdr:row>19</xdr:row>
      <xdr:rowOff>154518</xdr:rowOff>
    </xdr:from>
    <xdr:to>
      <xdr:col>5</xdr:col>
      <xdr:colOff>338667</xdr:colOff>
      <xdr:row>36</xdr:row>
      <xdr:rowOff>84668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5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391582</xdr:colOff>
      <xdr:row>52</xdr:row>
      <xdr:rowOff>148165</xdr:rowOff>
    </xdr:from>
    <xdr:to>
      <xdr:col>6</xdr:col>
      <xdr:colOff>348451</xdr:colOff>
      <xdr:row>54</xdr:row>
      <xdr:rowOff>129575</xdr:rowOff>
    </xdr:to>
    <xdr:sp macro="" textlink="">
      <xdr:nvSpPr>
        <xdr:cNvPr id="6" name="Text Box 81">
          <a:extLst>
            <a:ext uri="{FF2B5EF4-FFF2-40B4-BE49-F238E27FC236}">
              <a16:creationId xmlns:a16="http://schemas.microsoft.com/office/drawing/2014/main" id="{00000000-0008-0000-5000-000006000000}"/>
            </a:ext>
          </a:extLst>
        </xdr:cNvPr>
        <xdr:cNvSpPr txBox="1">
          <a:spLocks noChangeArrowheads="1"/>
        </xdr:cNvSpPr>
      </xdr:nvSpPr>
      <xdr:spPr bwMode="auto">
        <a:xfrm>
          <a:off x="4201582" y="8568265"/>
          <a:ext cx="718869" cy="30526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1" i="0" u="none" strike="noStrike" baseline="0">
              <a:solidFill>
                <a:schemeClr val="bg1"/>
              </a:solidFill>
              <a:latin typeface="Arial"/>
              <a:cs typeface="Arial"/>
            </a:rPr>
            <a:t>STO. DMGO</a:t>
          </a:r>
        </a:p>
      </xdr:txBody>
    </xdr:sp>
    <xdr:clientData/>
  </xdr:twoCellAnchor>
  <xdr:oneCellAnchor>
    <xdr:from>
      <xdr:col>0</xdr:col>
      <xdr:colOff>0</xdr:colOff>
      <xdr:row>0</xdr:row>
      <xdr:rowOff>0</xdr:rowOff>
    </xdr:from>
    <xdr:ext cx="9906000" cy="809625"/>
    <xdr:pic>
      <xdr:nvPicPr>
        <xdr:cNvPr id="7" name="Imagen 3">
          <a:extLst>
            <a:ext uri="{FF2B5EF4-FFF2-40B4-BE49-F238E27FC236}">
              <a16:creationId xmlns:a16="http://schemas.microsoft.com/office/drawing/2014/main" id="{00000000-0008-0000-50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9906000" cy="809625"/>
        </a:xfrm>
        <a:prstGeom prst="rect">
          <a:avLst/>
        </a:prstGeom>
      </xdr:spPr>
    </xdr:pic>
    <xdr:clientData/>
  </xdr:oneCellAnchor>
  <xdr:twoCellAnchor>
    <xdr:from>
      <xdr:col>8</xdr:col>
      <xdr:colOff>142875</xdr:colOff>
      <xdr:row>17</xdr:row>
      <xdr:rowOff>76200</xdr:rowOff>
    </xdr:from>
    <xdr:to>
      <xdr:col>8</xdr:col>
      <xdr:colOff>142875</xdr:colOff>
      <xdr:row>17</xdr:row>
      <xdr:rowOff>76200</xdr:rowOff>
    </xdr:to>
    <xdr:sp macro="" textlink="">
      <xdr:nvSpPr>
        <xdr:cNvPr id="8" name="Rectangle 34">
          <a:extLst>
            <a:ext uri="{FF2B5EF4-FFF2-40B4-BE49-F238E27FC236}">
              <a16:creationId xmlns:a16="http://schemas.microsoft.com/office/drawing/2014/main" id="{00000000-0008-0000-5000-000008000000}"/>
            </a:ext>
          </a:extLst>
        </xdr:cNvPr>
        <xdr:cNvSpPr>
          <a:spLocks noChangeArrowheads="1"/>
        </xdr:cNvSpPr>
      </xdr:nvSpPr>
      <xdr:spPr bwMode="auto">
        <a:xfrm>
          <a:off x="6238875" y="28289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8</xdr:col>
      <xdr:colOff>228600</xdr:colOff>
      <xdr:row>18</xdr:row>
      <xdr:rowOff>9525</xdr:rowOff>
    </xdr:from>
    <xdr:to>
      <xdr:col>8</xdr:col>
      <xdr:colOff>228600</xdr:colOff>
      <xdr:row>18</xdr:row>
      <xdr:rowOff>9525</xdr:rowOff>
    </xdr:to>
    <xdr:sp macro="" textlink="">
      <xdr:nvSpPr>
        <xdr:cNvPr id="9" name="Rectangle 39">
          <a:extLst>
            <a:ext uri="{FF2B5EF4-FFF2-40B4-BE49-F238E27FC236}">
              <a16:creationId xmlns:a16="http://schemas.microsoft.com/office/drawing/2014/main" id="{00000000-0008-0000-5000-000009000000}"/>
            </a:ext>
          </a:extLst>
        </xdr:cNvPr>
        <xdr:cNvSpPr>
          <a:spLocks noChangeArrowheads="1"/>
        </xdr:cNvSpPr>
      </xdr:nvSpPr>
      <xdr:spPr bwMode="auto">
        <a:xfrm>
          <a:off x="6324600" y="2924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8</xdr:col>
      <xdr:colOff>228600</xdr:colOff>
      <xdr:row>18</xdr:row>
      <xdr:rowOff>9525</xdr:rowOff>
    </xdr:from>
    <xdr:to>
      <xdr:col>8</xdr:col>
      <xdr:colOff>228600</xdr:colOff>
      <xdr:row>18</xdr:row>
      <xdr:rowOff>9525</xdr:rowOff>
    </xdr:to>
    <xdr:sp macro="" textlink="">
      <xdr:nvSpPr>
        <xdr:cNvPr id="10" name="Rectangle 91">
          <a:extLst>
            <a:ext uri="{FF2B5EF4-FFF2-40B4-BE49-F238E27FC236}">
              <a16:creationId xmlns:a16="http://schemas.microsoft.com/office/drawing/2014/main" id="{00000000-0008-0000-5000-00000A000000}"/>
            </a:ext>
          </a:extLst>
        </xdr:cNvPr>
        <xdr:cNvSpPr>
          <a:spLocks noChangeArrowheads="1"/>
        </xdr:cNvSpPr>
      </xdr:nvSpPr>
      <xdr:spPr bwMode="auto">
        <a:xfrm>
          <a:off x="6324600" y="2924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 editAs="oneCell">
    <xdr:from>
      <xdr:col>10</xdr:col>
      <xdr:colOff>314324</xdr:colOff>
      <xdr:row>33</xdr:row>
      <xdr:rowOff>111025</xdr:rowOff>
    </xdr:from>
    <xdr:to>
      <xdr:col>12</xdr:col>
      <xdr:colOff>653447</xdr:colOff>
      <xdr:row>41</xdr:row>
      <xdr:rowOff>46468</xdr:rowOff>
    </xdr:to>
    <xdr:pic>
      <xdr:nvPicPr>
        <xdr:cNvPr id="115" name="Picture 129">
          <a:extLst>
            <a:ext uri="{FF2B5EF4-FFF2-40B4-BE49-F238E27FC236}">
              <a16:creationId xmlns:a16="http://schemas.microsoft.com/office/drawing/2014/main" id="{00000000-0008-0000-50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4324" y="5454550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152400</xdr:colOff>
      <xdr:row>13</xdr:row>
      <xdr:rowOff>28575</xdr:rowOff>
    </xdr:from>
    <xdr:to>
      <xdr:col>6</xdr:col>
      <xdr:colOff>367241</xdr:colOff>
      <xdr:row>17</xdr:row>
      <xdr:rowOff>146050</xdr:rowOff>
    </xdr:to>
    <xdr:grpSp>
      <xdr:nvGrpSpPr>
        <xdr:cNvPr id="116" name="Group 108">
          <a:extLst>
            <a:ext uri="{FF2B5EF4-FFF2-40B4-BE49-F238E27FC236}">
              <a16:creationId xmlns:a16="http://schemas.microsoft.com/office/drawing/2014/main" id="{00000000-0008-0000-5000-000074000000}"/>
            </a:ext>
          </a:extLst>
        </xdr:cNvPr>
        <xdr:cNvGrpSpPr>
          <a:grpSpLocks/>
        </xdr:cNvGrpSpPr>
      </xdr:nvGrpSpPr>
      <xdr:grpSpPr bwMode="auto">
        <a:xfrm>
          <a:off x="4076700" y="2108835"/>
          <a:ext cx="999701" cy="757555"/>
          <a:chOff x="276" y="197"/>
          <a:chExt cx="94" cy="82"/>
        </a:xfrm>
      </xdr:grpSpPr>
      <xdr:sp macro="" textlink="">
        <xdr:nvSpPr>
          <xdr:cNvPr id="117" name="Freeform 109">
            <a:extLst>
              <a:ext uri="{FF2B5EF4-FFF2-40B4-BE49-F238E27FC236}">
                <a16:creationId xmlns:a16="http://schemas.microsoft.com/office/drawing/2014/main" id="{00000000-0008-0000-5000-000075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0">
            <a:extLst>
              <a:ext uri="{FF2B5EF4-FFF2-40B4-BE49-F238E27FC236}">
                <a16:creationId xmlns:a16="http://schemas.microsoft.com/office/drawing/2014/main" id="{00000000-0008-0000-5000-000076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1">
            <a:extLst>
              <a:ext uri="{FF2B5EF4-FFF2-40B4-BE49-F238E27FC236}">
                <a16:creationId xmlns:a16="http://schemas.microsoft.com/office/drawing/2014/main" id="{00000000-0008-0000-5000-000077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2">
            <a:extLst>
              <a:ext uri="{FF2B5EF4-FFF2-40B4-BE49-F238E27FC236}">
                <a16:creationId xmlns:a16="http://schemas.microsoft.com/office/drawing/2014/main" id="{00000000-0008-0000-5000-000078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3">
            <a:extLst>
              <a:ext uri="{FF2B5EF4-FFF2-40B4-BE49-F238E27FC236}">
                <a16:creationId xmlns:a16="http://schemas.microsoft.com/office/drawing/2014/main" id="{00000000-0008-0000-5000-000079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4">
            <a:extLst>
              <a:ext uri="{FF2B5EF4-FFF2-40B4-BE49-F238E27FC236}">
                <a16:creationId xmlns:a16="http://schemas.microsoft.com/office/drawing/2014/main" id="{00000000-0008-0000-5000-00007A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5">
            <a:extLst>
              <a:ext uri="{FF2B5EF4-FFF2-40B4-BE49-F238E27FC236}">
                <a16:creationId xmlns:a16="http://schemas.microsoft.com/office/drawing/2014/main" id="{00000000-0008-0000-5000-00007B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16">
            <a:extLst>
              <a:ext uri="{FF2B5EF4-FFF2-40B4-BE49-F238E27FC236}">
                <a16:creationId xmlns:a16="http://schemas.microsoft.com/office/drawing/2014/main" id="{00000000-0008-0000-5000-00007C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17">
            <a:extLst>
              <a:ext uri="{FF2B5EF4-FFF2-40B4-BE49-F238E27FC236}">
                <a16:creationId xmlns:a16="http://schemas.microsoft.com/office/drawing/2014/main" id="{00000000-0008-0000-5000-00007D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18">
            <a:extLst>
              <a:ext uri="{FF2B5EF4-FFF2-40B4-BE49-F238E27FC236}">
                <a16:creationId xmlns:a16="http://schemas.microsoft.com/office/drawing/2014/main" id="{00000000-0008-0000-5000-00007E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7" name="Freeform 119">
            <a:extLst>
              <a:ext uri="{FF2B5EF4-FFF2-40B4-BE49-F238E27FC236}">
                <a16:creationId xmlns:a16="http://schemas.microsoft.com/office/drawing/2014/main" id="{00000000-0008-0000-5000-00007F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8" name="Freeform 120">
            <a:extLst>
              <a:ext uri="{FF2B5EF4-FFF2-40B4-BE49-F238E27FC236}">
                <a16:creationId xmlns:a16="http://schemas.microsoft.com/office/drawing/2014/main" id="{00000000-0008-0000-5000-000080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9" name="Freeform 121">
            <a:extLst>
              <a:ext uri="{FF2B5EF4-FFF2-40B4-BE49-F238E27FC236}">
                <a16:creationId xmlns:a16="http://schemas.microsoft.com/office/drawing/2014/main" id="{00000000-0008-0000-5000-000081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30" name="Freeform 122">
            <a:extLst>
              <a:ext uri="{FF2B5EF4-FFF2-40B4-BE49-F238E27FC236}">
                <a16:creationId xmlns:a16="http://schemas.microsoft.com/office/drawing/2014/main" id="{00000000-0008-0000-5000-000082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38099</xdr:colOff>
      <xdr:row>12</xdr:row>
      <xdr:rowOff>124000</xdr:rowOff>
    </xdr:from>
    <xdr:to>
      <xdr:col>14</xdr:col>
      <xdr:colOff>23155</xdr:colOff>
      <xdr:row>42</xdr:row>
      <xdr:rowOff>126250</xdr:rowOff>
    </xdr:to>
    <xdr:pic>
      <xdr:nvPicPr>
        <xdr:cNvPr id="6146" name="Picture 2">
          <a:extLst>
            <a:ext uri="{FF2B5EF4-FFF2-40B4-BE49-F238E27FC236}">
              <a16:creationId xmlns:a16="http://schemas.microsoft.com/office/drawing/2014/main" id="{00000000-0008-0000-5100-00000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134099" y="1905175"/>
          <a:ext cx="4557056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20</xdr:row>
      <xdr:rowOff>159810</xdr:rowOff>
    </xdr:from>
    <xdr:to>
      <xdr:col>5</xdr:col>
      <xdr:colOff>200024</xdr:colOff>
      <xdr:row>39</xdr:row>
      <xdr:rowOff>38100</xdr:rowOff>
    </xdr:to>
    <xdr:graphicFrame macro="">
      <xdr:nvGraphicFramePr>
        <xdr:cNvPr id="2" name="132 Gráfico">
          <a:extLst>
            <a:ext uri="{FF2B5EF4-FFF2-40B4-BE49-F238E27FC236}">
              <a16:creationId xmlns:a16="http://schemas.microsoft.com/office/drawing/2014/main" id="{00000000-0008-0000-5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19050</xdr:colOff>
      <xdr:row>6</xdr:row>
      <xdr:rowOff>9525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51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87050" cy="981075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72816</xdr:rowOff>
    </xdr:from>
    <xdr:to>
      <xdr:col>8</xdr:col>
      <xdr:colOff>554866</xdr:colOff>
      <xdr:row>16</xdr:row>
      <xdr:rowOff>94794</xdr:rowOff>
    </xdr:to>
    <xdr:cxnSp macro="">
      <xdr:nvCxnSpPr>
        <xdr:cNvPr id="4" name="Conector recto 124">
          <a:extLst>
            <a:ext uri="{FF2B5EF4-FFF2-40B4-BE49-F238E27FC236}">
              <a16:creationId xmlns:a16="http://schemas.microsoft.com/office/drawing/2014/main" id="{00000000-0008-0000-51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6640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514349</xdr:colOff>
      <xdr:row>34</xdr:row>
      <xdr:rowOff>114475</xdr:rowOff>
    </xdr:from>
    <xdr:to>
      <xdr:col>14</xdr:col>
      <xdr:colOff>91472</xdr:colOff>
      <xdr:row>42</xdr:row>
      <xdr:rowOff>49918</xdr:rowOff>
    </xdr:to>
    <xdr:pic>
      <xdr:nvPicPr>
        <xdr:cNvPr id="109" name="Picture 129">
          <a:extLst>
            <a:ext uri="{FF2B5EF4-FFF2-40B4-BE49-F238E27FC236}">
              <a16:creationId xmlns:a16="http://schemas.microsoft.com/office/drawing/2014/main" id="{00000000-0008-0000-5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49" y="5458000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438150</xdr:colOff>
      <xdr:row>13</xdr:row>
      <xdr:rowOff>38100</xdr:rowOff>
    </xdr:from>
    <xdr:to>
      <xdr:col>7</xdr:col>
      <xdr:colOff>652991</xdr:colOff>
      <xdr:row>17</xdr:row>
      <xdr:rowOff>155575</xdr:rowOff>
    </xdr:to>
    <xdr:grpSp>
      <xdr:nvGrpSpPr>
        <xdr:cNvPr id="110" name="Group 108">
          <a:extLst>
            <a:ext uri="{FF2B5EF4-FFF2-40B4-BE49-F238E27FC236}">
              <a16:creationId xmlns:a16="http://schemas.microsoft.com/office/drawing/2014/main" id="{00000000-0008-0000-5100-00006E000000}"/>
            </a:ext>
          </a:extLst>
        </xdr:cNvPr>
        <xdr:cNvGrpSpPr>
          <a:grpSpLocks/>
        </xdr:cNvGrpSpPr>
      </xdr:nvGrpSpPr>
      <xdr:grpSpPr bwMode="auto">
        <a:xfrm>
          <a:off x="5147310" y="2118360"/>
          <a:ext cx="999701" cy="757555"/>
          <a:chOff x="276" y="197"/>
          <a:chExt cx="94" cy="82"/>
        </a:xfrm>
      </xdr:grpSpPr>
      <xdr:sp macro="" textlink="">
        <xdr:nvSpPr>
          <xdr:cNvPr id="111" name="Freeform 109">
            <a:extLst>
              <a:ext uri="{FF2B5EF4-FFF2-40B4-BE49-F238E27FC236}">
                <a16:creationId xmlns:a16="http://schemas.microsoft.com/office/drawing/2014/main" id="{00000000-0008-0000-5100-00006F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0">
            <a:extLst>
              <a:ext uri="{FF2B5EF4-FFF2-40B4-BE49-F238E27FC236}">
                <a16:creationId xmlns:a16="http://schemas.microsoft.com/office/drawing/2014/main" id="{00000000-0008-0000-5100-000070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1">
            <a:extLst>
              <a:ext uri="{FF2B5EF4-FFF2-40B4-BE49-F238E27FC236}">
                <a16:creationId xmlns:a16="http://schemas.microsoft.com/office/drawing/2014/main" id="{00000000-0008-0000-5100-000071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2">
            <a:extLst>
              <a:ext uri="{FF2B5EF4-FFF2-40B4-BE49-F238E27FC236}">
                <a16:creationId xmlns:a16="http://schemas.microsoft.com/office/drawing/2014/main" id="{00000000-0008-0000-5100-000072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3">
            <a:extLst>
              <a:ext uri="{FF2B5EF4-FFF2-40B4-BE49-F238E27FC236}">
                <a16:creationId xmlns:a16="http://schemas.microsoft.com/office/drawing/2014/main" id="{00000000-0008-0000-5100-000073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4">
            <a:extLst>
              <a:ext uri="{FF2B5EF4-FFF2-40B4-BE49-F238E27FC236}">
                <a16:creationId xmlns:a16="http://schemas.microsoft.com/office/drawing/2014/main" id="{00000000-0008-0000-5100-000074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5">
            <a:extLst>
              <a:ext uri="{FF2B5EF4-FFF2-40B4-BE49-F238E27FC236}">
                <a16:creationId xmlns:a16="http://schemas.microsoft.com/office/drawing/2014/main" id="{00000000-0008-0000-5100-000075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6">
            <a:extLst>
              <a:ext uri="{FF2B5EF4-FFF2-40B4-BE49-F238E27FC236}">
                <a16:creationId xmlns:a16="http://schemas.microsoft.com/office/drawing/2014/main" id="{00000000-0008-0000-5100-000076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7">
            <a:extLst>
              <a:ext uri="{FF2B5EF4-FFF2-40B4-BE49-F238E27FC236}">
                <a16:creationId xmlns:a16="http://schemas.microsoft.com/office/drawing/2014/main" id="{00000000-0008-0000-5100-000077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8">
            <a:extLst>
              <a:ext uri="{FF2B5EF4-FFF2-40B4-BE49-F238E27FC236}">
                <a16:creationId xmlns:a16="http://schemas.microsoft.com/office/drawing/2014/main" id="{00000000-0008-0000-5100-000078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9">
            <a:extLst>
              <a:ext uri="{FF2B5EF4-FFF2-40B4-BE49-F238E27FC236}">
                <a16:creationId xmlns:a16="http://schemas.microsoft.com/office/drawing/2014/main" id="{00000000-0008-0000-5100-000079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20">
            <a:extLst>
              <a:ext uri="{FF2B5EF4-FFF2-40B4-BE49-F238E27FC236}">
                <a16:creationId xmlns:a16="http://schemas.microsoft.com/office/drawing/2014/main" id="{00000000-0008-0000-5100-00007A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21">
            <a:extLst>
              <a:ext uri="{FF2B5EF4-FFF2-40B4-BE49-F238E27FC236}">
                <a16:creationId xmlns:a16="http://schemas.microsoft.com/office/drawing/2014/main" id="{00000000-0008-0000-5100-00007B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2">
            <a:extLst>
              <a:ext uri="{FF2B5EF4-FFF2-40B4-BE49-F238E27FC236}">
                <a16:creationId xmlns:a16="http://schemas.microsoft.com/office/drawing/2014/main" id="{00000000-0008-0000-5100-00007C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95250</xdr:colOff>
      <xdr:row>12</xdr:row>
      <xdr:rowOff>152400</xdr:rowOff>
    </xdr:from>
    <xdr:to>
      <xdr:col>13</xdr:col>
      <xdr:colOff>745010</xdr:colOff>
      <xdr:row>42</xdr:row>
      <xdr:rowOff>154650</xdr:rowOff>
    </xdr:to>
    <xdr:pic>
      <xdr:nvPicPr>
        <xdr:cNvPr id="7170" name="Picture 2">
          <a:extLst>
            <a:ext uri="{FF2B5EF4-FFF2-40B4-BE49-F238E27FC236}">
              <a16:creationId xmlns:a16="http://schemas.microsoft.com/office/drawing/2014/main" id="{00000000-0008-0000-5200-000002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191250" y="2133600"/>
          <a:ext cx="4459760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21</xdr:row>
      <xdr:rowOff>2118</xdr:rowOff>
    </xdr:from>
    <xdr:to>
      <xdr:col>6</xdr:col>
      <xdr:colOff>142874</xdr:colOff>
      <xdr:row>37</xdr:row>
      <xdr:rowOff>97368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5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19050</xdr:colOff>
      <xdr:row>5</xdr:row>
      <xdr:rowOff>152400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52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87050" cy="962025"/>
        </a:xfrm>
        <a:prstGeom prst="rect">
          <a:avLst/>
        </a:prstGeom>
      </xdr:spPr>
    </xdr:pic>
    <xdr:clientData/>
  </xdr:twoCellAnchor>
  <xdr:twoCellAnchor>
    <xdr:from>
      <xdr:col>9</xdr:col>
      <xdr:colOff>544715</xdr:colOff>
      <xdr:row>16</xdr:row>
      <xdr:rowOff>72816</xdr:rowOff>
    </xdr:from>
    <xdr:to>
      <xdr:col>9</xdr:col>
      <xdr:colOff>554866</xdr:colOff>
      <xdr:row>16</xdr:row>
      <xdr:rowOff>94794</xdr:rowOff>
    </xdr:to>
    <xdr:cxnSp macro="">
      <xdr:nvCxnSpPr>
        <xdr:cNvPr id="4" name="Conector recto 123">
          <a:extLst>
            <a:ext uri="{FF2B5EF4-FFF2-40B4-BE49-F238E27FC236}">
              <a16:creationId xmlns:a16="http://schemas.microsoft.com/office/drawing/2014/main" id="{00000000-0008-0000-52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7402715" y="25397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742950</xdr:colOff>
      <xdr:row>33</xdr:row>
      <xdr:rowOff>133350</xdr:rowOff>
    </xdr:from>
    <xdr:to>
      <xdr:col>14</xdr:col>
      <xdr:colOff>320073</xdr:colOff>
      <xdr:row>41</xdr:row>
      <xdr:rowOff>68793</xdr:rowOff>
    </xdr:to>
    <xdr:pic>
      <xdr:nvPicPr>
        <xdr:cNvPr id="109" name="Picture 129">
          <a:extLst>
            <a:ext uri="{FF2B5EF4-FFF2-40B4-BE49-F238E27FC236}">
              <a16:creationId xmlns:a16="http://schemas.microsoft.com/office/drawing/2014/main" id="{00000000-0008-0000-52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4950" y="5514975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504825</xdr:colOff>
      <xdr:row>13</xdr:row>
      <xdr:rowOff>85725</xdr:rowOff>
    </xdr:from>
    <xdr:to>
      <xdr:col>7</xdr:col>
      <xdr:colOff>719666</xdr:colOff>
      <xdr:row>18</xdr:row>
      <xdr:rowOff>41275</xdr:rowOff>
    </xdr:to>
    <xdr:grpSp>
      <xdr:nvGrpSpPr>
        <xdr:cNvPr id="110" name="Group 108">
          <a:extLst>
            <a:ext uri="{FF2B5EF4-FFF2-40B4-BE49-F238E27FC236}">
              <a16:creationId xmlns:a16="http://schemas.microsoft.com/office/drawing/2014/main" id="{00000000-0008-0000-5200-00006E000000}"/>
            </a:ext>
          </a:extLst>
        </xdr:cNvPr>
        <xdr:cNvGrpSpPr>
          <a:grpSpLocks/>
        </xdr:cNvGrpSpPr>
      </xdr:nvGrpSpPr>
      <xdr:grpSpPr bwMode="auto">
        <a:xfrm>
          <a:off x="5213985" y="2295525"/>
          <a:ext cx="999701" cy="793750"/>
          <a:chOff x="276" y="197"/>
          <a:chExt cx="94" cy="82"/>
        </a:xfrm>
      </xdr:grpSpPr>
      <xdr:sp macro="" textlink="">
        <xdr:nvSpPr>
          <xdr:cNvPr id="111" name="Freeform 109">
            <a:extLst>
              <a:ext uri="{FF2B5EF4-FFF2-40B4-BE49-F238E27FC236}">
                <a16:creationId xmlns:a16="http://schemas.microsoft.com/office/drawing/2014/main" id="{00000000-0008-0000-5200-00006F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0">
            <a:extLst>
              <a:ext uri="{FF2B5EF4-FFF2-40B4-BE49-F238E27FC236}">
                <a16:creationId xmlns:a16="http://schemas.microsoft.com/office/drawing/2014/main" id="{00000000-0008-0000-5200-000070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1">
            <a:extLst>
              <a:ext uri="{FF2B5EF4-FFF2-40B4-BE49-F238E27FC236}">
                <a16:creationId xmlns:a16="http://schemas.microsoft.com/office/drawing/2014/main" id="{00000000-0008-0000-5200-000071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2">
            <a:extLst>
              <a:ext uri="{FF2B5EF4-FFF2-40B4-BE49-F238E27FC236}">
                <a16:creationId xmlns:a16="http://schemas.microsoft.com/office/drawing/2014/main" id="{00000000-0008-0000-5200-000072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3">
            <a:extLst>
              <a:ext uri="{FF2B5EF4-FFF2-40B4-BE49-F238E27FC236}">
                <a16:creationId xmlns:a16="http://schemas.microsoft.com/office/drawing/2014/main" id="{00000000-0008-0000-5200-000073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4">
            <a:extLst>
              <a:ext uri="{FF2B5EF4-FFF2-40B4-BE49-F238E27FC236}">
                <a16:creationId xmlns:a16="http://schemas.microsoft.com/office/drawing/2014/main" id="{00000000-0008-0000-5200-000074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5">
            <a:extLst>
              <a:ext uri="{FF2B5EF4-FFF2-40B4-BE49-F238E27FC236}">
                <a16:creationId xmlns:a16="http://schemas.microsoft.com/office/drawing/2014/main" id="{00000000-0008-0000-5200-000075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6">
            <a:extLst>
              <a:ext uri="{FF2B5EF4-FFF2-40B4-BE49-F238E27FC236}">
                <a16:creationId xmlns:a16="http://schemas.microsoft.com/office/drawing/2014/main" id="{00000000-0008-0000-5200-000076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7">
            <a:extLst>
              <a:ext uri="{FF2B5EF4-FFF2-40B4-BE49-F238E27FC236}">
                <a16:creationId xmlns:a16="http://schemas.microsoft.com/office/drawing/2014/main" id="{00000000-0008-0000-5200-000077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8">
            <a:extLst>
              <a:ext uri="{FF2B5EF4-FFF2-40B4-BE49-F238E27FC236}">
                <a16:creationId xmlns:a16="http://schemas.microsoft.com/office/drawing/2014/main" id="{00000000-0008-0000-5200-000078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9">
            <a:extLst>
              <a:ext uri="{FF2B5EF4-FFF2-40B4-BE49-F238E27FC236}">
                <a16:creationId xmlns:a16="http://schemas.microsoft.com/office/drawing/2014/main" id="{00000000-0008-0000-5200-000079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20">
            <a:extLst>
              <a:ext uri="{FF2B5EF4-FFF2-40B4-BE49-F238E27FC236}">
                <a16:creationId xmlns:a16="http://schemas.microsoft.com/office/drawing/2014/main" id="{00000000-0008-0000-5200-00007A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21">
            <a:extLst>
              <a:ext uri="{FF2B5EF4-FFF2-40B4-BE49-F238E27FC236}">
                <a16:creationId xmlns:a16="http://schemas.microsoft.com/office/drawing/2014/main" id="{00000000-0008-0000-5200-00007B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2">
            <a:extLst>
              <a:ext uri="{FF2B5EF4-FFF2-40B4-BE49-F238E27FC236}">
                <a16:creationId xmlns:a16="http://schemas.microsoft.com/office/drawing/2014/main" id="{00000000-0008-0000-5200-00007C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114304</xdr:colOff>
      <xdr:row>12</xdr:row>
      <xdr:rowOff>38100</xdr:rowOff>
    </xdr:from>
    <xdr:to>
      <xdr:col>13</xdr:col>
      <xdr:colOff>63827</xdr:colOff>
      <xdr:row>42</xdr:row>
      <xdr:rowOff>40350</xdr:rowOff>
    </xdr:to>
    <xdr:pic>
      <xdr:nvPicPr>
        <xdr:cNvPr id="1026" name="Picture 2">
          <a:extLst>
            <a:ext uri="{FF2B5EF4-FFF2-40B4-BE49-F238E27FC236}">
              <a16:creationId xmlns:a16="http://schemas.microsoft.com/office/drawing/2014/main" id="{00000000-0008-0000-5300-00000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48304" y="1981200"/>
          <a:ext cx="4521523" cy="48600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209550</xdr:colOff>
      <xdr:row>29</xdr:row>
      <xdr:rowOff>38100</xdr:rowOff>
    </xdr:from>
    <xdr:to>
      <xdr:col>5</xdr:col>
      <xdr:colOff>228600</xdr:colOff>
      <xdr:row>29</xdr:row>
      <xdr:rowOff>47625</xdr:rowOff>
    </xdr:to>
    <xdr:sp macro="" textlink="">
      <xdr:nvSpPr>
        <xdr:cNvPr id="2" name="Rectangle 47">
          <a:extLst>
            <a:ext uri="{FF2B5EF4-FFF2-40B4-BE49-F238E27FC236}">
              <a16:creationId xmlns:a16="http://schemas.microsoft.com/office/drawing/2014/main" id="{00000000-0008-0000-5300-000002000000}"/>
            </a:ext>
          </a:extLst>
        </xdr:cNvPr>
        <xdr:cNvSpPr>
          <a:spLocks noChangeArrowheads="1"/>
        </xdr:cNvSpPr>
      </xdr:nvSpPr>
      <xdr:spPr bwMode="auto">
        <a:xfrm>
          <a:off x="4019550" y="457200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0</xdr:colOff>
      <xdr:row>20</xdr:row>
      <xdr:rowOff>154518</xdr:rowOff>
    </xdr:from>
    <xdr:to>
      <xdr:col>5</xdr:col>
      <xdr:colOff>338667</xdr:colOff>
      <xdr:row>37</xdr:row>
      <xdr:rowOff>84668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5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391582</xdr:colOff>
      <xdr:row>53</xdr:row>
      <xdr:rowOff>148165</xdr:rowOff>
    </xdr:from>
    <xdr:to>
      <xdr:col>6</xdr:col>
      <xdr:colOff>348451</xdr:colOff>
      <xdr:row>55</xdr:row>
      <xdr:rowOff>129575</xdr:rowOff>
    </xdr:to>
    <xdr:sp macro="" textlink="">
      <xdr:nvSpPr>
        <xdr:cNvPr id="4" name="Text Box 81">
          <a:extLst>
            <a:ext uri="{FF2B5EF4-FFF2-40B4-BE49-F238E27FC236}">
              <a16:creationId xmlns:a16="http://schemas.microsoft.com/office/drawing/2014/main" id="{00000000-0008-0000-5300-000004000000}"/>
            </a:ext>
          </a:extLst>
        </xdr:cNvPr>
        <xdr:cNvSpPr txBox="1">
          <a:spLocks noChangeArrowheads="1"/>
        </xdr:cNvSpPr>
      </xdr:nvSpPr>
      <xdr:spPr bwMode="auto">
        <a:xfrm>
          <a:off x="4201582" y="8568265"/>
          <a:ext cx="718869" cy="30526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r>
            <a:rPr lang="es-EC" sz="600" b="1" i="0" u="none" strike="noStrike" baseline="0">
              <a:solidFill>
                <a:schemeClr val="bg1"/>
              </a:solidFill>
              <a:latin typeface="Arial"/>
              <a:cs typeface="Arial"/>
            </a:rPr>
            <a:t>STO. DMGO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9524</xdr:colOff>
      <xdr:row>6</xdr:row>
      <xdr:rowOff>0</xdr:rowOff>
    </xdr:to>
    <xdr:pic>
      <xdr:nvPicPr>
        <xdr:cNvPr id="5" name="Imagen 3">
          <a:extLst>
            <a:ext uri="{FF2B5EF4-FFF2-40B4-BE49-F238E27FC236}">
              <a16:creationId xmlns:a16="http://schemas.microsoft.com/office/drawing/2014/main" id="{00000000-0008-0000-53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77524" cy="971550"/>
        </a:xfrm>
        <a:prstGeom prst="rect">
          <a:avLst/>
        </a:prstGeom>
      </xdr:spPr>
    </xdr:pic>
    <xdr:clientData/>
  </xdr:twoCellAnchor>
  <xdr:twoCellAnchor>
    <xdr:from>
      <xdr:col>9</xdr:col>
      <xdr:colOff>544715</xdr:colOff>
      <xdr:row>16</xdr:row>
      <xdr:rowOff>72816</xdr:rowOff>
    </xdr:from>
    <xdr:to>
      <xdr:col>9</xdr:col>
      <xdr:colOff>554866</xdr:colOff>
      <xdr:row>16</xdr:row>
      <xdr:rowOff>94794</xdr:rowOff>
    </xdr:to>
    <xdr:cxnSp macro="">
      <xdr:nvCxnSpPr>
        <xdr:cNvPr id="6" name="Conector recto 125">
          <a:extLst>
            <a:ext uri="{FF2B5EF4-FFF2-40B4-BE49-F238E27FC236}">
              <a16:creationId xmlns:a16="http://schemas.microsoft.com/office/drawing/2014/main" id="{00000000-0008-0000-5300-000006000000}"/>
            </a:ext>
          </a:extLst>
        </xdr:cNvPr>
        <xdr:cNvCxnSpPr>
          <a:stCxn id="71" idx="6"/>
          <a:endCxn id="67" idx="31"/>
        </xdr:cNvCxnSpPr>
      </xdr:nvCxnSpPr>
      <xdr:spPr>
        <a:xfrm>
          <a:off x="7402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247650</xdr:colOff>
      <xdr:row>34</xdr:row>
      <xdr:rowOff>28575</xdr:rowOff>
    </xdr:from>
    <xdr:to>
      <xdr:col>13</xdr:col>
      <xdr:colOff>586773</xdr:colOff>
      <xdr:row>41</xdr:row>
      <xdr:rowOff>125943</xdr:rowOff>
    </xdr:to>
    <xdr:pic>
      <xdr:nvPicPr>
        <xdr:cNvPr id="111" name="Picture 129">
          <a:extLst>
            <a:ext uri="{FF2B5EF4-FFF2-40B4-BE49-F238E27FC236}">
              <a16:creationId xmlns:a16="http://schemas.microsoft.com/office/drawing/2014/main" id="{00000000-0008-0000-53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9650" y="5534025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695325</xdr:colOff>
      <xdr:row>14</xdr:row>
      <xdr:rowOff>38100</xdr:rowOff>
    </xdr:from>
    <xdr:to>
      <xdr:col>7</xdr:col>
      <xdr:colOff>148166</xdr:colOff>
      <xdr:row>18</xdr:row>
      <xdr:rowOff>155575</xdr:rowOff>
    </xdr:to>
    <xdr:grpSp>
      <xdr:nvGrpSpPr>
        <xdr:cNvPr id="9" name="Group 108">
          <a:extLst>
            <a:ext uri="{FF2B5EF4-FFF2-40B4-BE49-F238E27FC236}">
              <a16:creationId xmlns:a16="http://schemas.microsoft.com/office/drawing/2014/main" id="{00000000-0008-0000-5300-000009000000}"/>
            </a:ext>
          </a:extLst>
        </xdr:cNvPr>
        <xdr:cNvGrpSpPr>
          <a:grpSpLocks/>
        </xdr:cNvGrpSpPr>
      </xdr:nvGrpSpPr>
      <xdr:grpSpPr bwMode="auto">
        <a:xfrm>
          <a:off x="4619625" y="2278380"/>
          <a:ext cx="1022561" cy="757555"/>
          <a:chOff x="276" y="197"/>
          <a:chExt cx="94" cy="82"/>
        </a:xfrm>
      </xdr:grpSpPr>
      <xdr:sp macro="" textlink="">
        <xdr:nvSpPr>
          <xdr:cNvPr id="10" name="Freeform 109">
            <a:extLst>
              <a:ext uri="{FF2B5EF4-FFF2-40B4-BE49-F238E27FC236}">
                <a16:creationId xmlns:a16="http://schemas.microsoft.com/office/drawing/2014/main" id="{00000000-0008-0000-5300-00000A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" name="Freeform 110">
            <a:extLst>
              <a:ext uri="{FF2B5EF4-FFF2-40B4-BE49-F238E27FC236}">
                <a16:creationId xmlns:a16="http://schemas.microsoft.com/office/drawing/2014/main" id="{00000000-0008-0000-5300-00000B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" name="Freeform 111">
            <a:extLst>
              <a:ext uri="{FF2B5EF4-FFF2-40B4-BE49-F238E27FC236}">
                <a16:creationId xmlns:a16="http://schemas.microsoft.com/office/drawing/2014/main" id="{00000000-0008-0000-5300-00000C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3" name="Freeform 112">
            <a:extLst>
              <a:ext uri="{FF2B5EF4-FFF2-40B4-BE49-F238E27FC236}">
                <a16:creationId xmlns:a16="http://schemas.microsoft.com/office/drawing/2014/main" id="{00000000-0008-0000-5300-00000D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4" name="Freeform 113">
            <a:extLst>
              <a:ext uri="{FF2B5EF4-FFF2-40B4-BE49-F238E27FC236}">
                <a16:creationId xmlns:a16="http://schemas.microsoft.com/office/drawing/2014/main" id="{00000000-0008-0000-5300-00000E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5" name="Freeform 114">
            <a:extLst>
              <a:ext uri="{FF2B5EF4-FFF2-40B4-BE49-F238E27FC236}">
                <a16:creationId xmlns:a16="http://schemas.microsoft.com/office/drawing/2014/main" id="{00000000-0008-0000-5300-00000F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6" name="Freeform 115">
            <a:extLst>
              <a:ext uri="{FF2B5EF4-FFF2-40B4-BE49-F238E27FC236}">
                <a16:creationId xmlns:a16="http://schemas.microsoft.com/office/drawing/2014/main" id="{00000000-0008-0000-5300-000010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7" name="Freeform 116">
            <a:extLst>
              <a:ext uri="{FF2B5EF4-FFF2-40B4-BE49-F238E27FC236}">
                <a16:creationId xmlns:a16="http://schemas.microsoft.com/office/drawing/2014/main" id="{00000000-0008-0000-5300-000011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8" name="Freeform 117">
            <a:extLst>
              <a:ext uri="{FF2B5EF4-FFF2-40B4-BE49-F238E27FC236}">
                <a16:creationId xmlns:a16="http://schemas.microsoft.com/office/drawing/2014/main" id="{00000000-0008-0000-5300-000012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9" name="Freeform 118">
            <a:extLst>
              <a:ext uri="{FF2B5EF4-FFF2-40B4-BE49-F238E27FC236}">
                <a16:creationId xmlns:a16="http://schemas.microsoft.com/office/drawing/2014/main" id="{00000000-0008-0000-5300-000013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20" name="Freeform 119">
            <a:extLst>
              <a:ext uri="{FF2B5EF4-FFF2-40B4-BE49-F238E27FC236}">
                <a16:creationId xmlns:a16="http://schemas.microsoft.com/office/drawing/2014/main" id="{00000000-0008-0000-5300-000014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21" name="Freeform 120">
            <a:extLst>
              <a:ext uri="{FF2B5EF4-FFF2-40B4-BE49-F238E27FC236}">
                <a16:creationId xmlns:a16="http://schemas.microsoft.com/office/drawing/2014/main" id="{00000000-0008-0000-5300-000015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22" name="Freeform 121">
            <a:extLst>
              <a:ext uri="{FF2B5EF4-FFF2-40B4-BE49-F238E27FC236}">
                <a16:creationId xmlns:a16="http://schemas.microsoft.com/office/drawing/2014/main" id="{00000000-0008-0000-5300-000016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23" name="Freeform 122">
            <a:extLst>
              <a:ext uri="{FF2B5EF4-FFF2-40B4-BE49-F238E27FC236}">
                <a16:creationId xmlns:a16="http://schemas.microsoft.com/office/drawing/2014/main" id="{00000000-0008-0000-5300-000017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219076</xdr:colOff>
      <xdr:row>11</xdr:row>
      <xdr:rowOff>133350</xdr:rowOff>
    </xdr:from>
    <xdr:to>
      <xdr:col>13</xdr:col>
      <xdr:colOff>132255</xdr:colOff>
      <xdr:row>41</xdr:row>
      <xdr:rowOff>135600</xdr:rowOff>
    </xdr:to>
    <xdr:pic>
      <xdr:nvPicPr>
        <xdr:cNvPr id="2050" name="Picture 2">
          <a:extLst>
            <a:ext uri="{FF2B5EF4-FFF2-40B4-BE49-F238E27FC236}">
              <a16:creationId xmlns:a16="http://schemas.microsoft.com/office/drawing/2014/main" id="{00000000-0008-0000-5400-00000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553076" y="1914525"/>
          <a:ext cx="4485179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20</xdr:row>
      <xdr:rowOff>6062</xdr:rowOff>
    </xdr:from>
    <xdr:to>
      <xdr:col>5</xdr:col>
      <xdr:colOff>190500</xdr:colOff>
      <xdr:row>36</xdr:row>
      <xdr:rowOff>101312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5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0</xdr:colOff>
      <xdr:row>6</xdr:row>
      <xdr:rowOff>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5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68000" cy="971550"/>
        </a:xfrm>
        <a:prstGeom prst="rect">
          <a:avLst/>
        </a:prstGeom>
      </xdr:spPr>
    </xdr:pic>
    <xdr:clientData/>
  </xdr:twoCellAnchor>
  <xdr:twoCellAnchor>
    <xdr:from>
      <xdr:col>9</xdr:col>
      <xdr:colOff>544715</xdr:colOff>
      <xdr:row>15</xdr:row>
      <xdr:rowOff>72816</xdr:rowOff>
    </xdr:from>
    <xdr:to>
      <xdr:col>9</xdr:col>
      <xdr:colOff>554866</xdr:colOff>
      <xdr:row>15</xdr:row>
      <xdr:rowOff>94794</xdr:rowOff>
    </xdr:to>
    <xdr:cxnSp macro="">
      <xdr:nvCxnSpPr>
        <xdr:cNvPr id="4" name="Conector recto 123">
          <a:extLst>
            <a:ext uri="{FF2B5EF4-FFF2-40B4-BE49-F238E27FC236}">
              <a16:creationId xmlns:a16="http://schemas.microsoft.com/office/drawing/2014/main" id="{00000000-0008-0000-54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7402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209550</xdr:colOff>
      <xdr:row>32</xdr:row>
      <xdr:rowOff>142875</xdr:rowOff>
    </xdr:from>
    <xdr:to>
      <xdr:col>13</xdr:col>
      <xdr:colOff>548673</xdr:colOff>
      <xdr:row>40</xdr:row>
      <xdr:rowOff>78318</xdr:rowOff>
    </xdr:to>
    <xdr:pic>
      <xdr:nvPicPr>
        <xdr:cNvPr id="109" name="Picture 129">
          <a:extLst>
            <a:ext uri="{FF2B5EF4-FFF2-40B4-BE49-F238E27FC236}">
              <a16:creationId xmlns:a16="http://schemas.microsoft.com/office/drawing/2014/main" id="{00000000-0008-0000-54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0" y="5324475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28575</xdr:colOff>
      <xdr:row>13</xdr:row>
      <xdr:rowOff>66675</xdr:rowOff>
    </xdr:from>
    <xdr:to>
      <xdr:col>7</xdr:col>
      <xdr:colOff>243416</xdr:colOff>
      <xdr:row>18</xdr:row>
      <xdr:rowOff>22225</xdr:rowOff>
    </xdr:to>
    <xdr:grpSp>
      <xdr:nvGrpSpPr>
        <xdr:cNvPr id="110" name="Group 108">
          <a:extLst>
            <a:ext uri="{FF2B5EF4-FFF2-40B4-BE49-F238E27FC236}">
              <a16:creationId xmlns:a16="http://schemas.microsoft.com/office/drawing/2014/main" id="{00000000-0008-0000-5400-00006E000000}"/>
            </a:ext>
          </a:extLst>
        </xdr:cNvPr>
        <xdr:cNvGrpSpPr>
          <a:grpSpLocks/>
        </xdr:cNvGrpSpPr>
      </xdr:nvGrpSpPr>
      <xdr:grpSpPr bwMode="auto">
        <a:xfrm>
          <a:off x="4737735" y="2146935"/>
          <a:ext cx="999701" cy="755650"/>
          <a:chOff x="276" y="197"/>
          <a:chExt cx="94" cy="82"/>
        </a:xfrm>
      </xdr:grpSpPr>
      <xdr:sp macro="" textlink="">
        <xdr:nvSpPr>
          <xdr:cNvPr id="111" name="Freeform 109">
            <a:extLst>
              <a:ext uri="{FF2B5EF4-FFF2-40B4-BE49-F238E27FC236}">
                <a16:creationId xmlns:a16="http://schemas.microsoft.com/office/drawing/2014/main" id="{00000000-0008-0000-5400-00006F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0">
            <a:extLst>
              <a:ext uri="{FF2B5EF4-FFF2-40B4-BE49-F238E27FC236}">
                <a16:creationId xmlns:a16="http://schemas.microsoft.com/office/drawing/2014/main" id="{00000000-0008-0000-5400-000070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1">
            <a:extLst>
              <a:ext uri="{FF2B5EF4-FFF2-40B4-BE49-F238E27FC236}">
                <a16:creationId xmlns:a16="http://schemas.microsoft.com/office/drawing/2014/main" id="{00000000-0008-0000-5400-000071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2">
            <a:extLst>
              <a:ext uri="{FF2B5EF4-FFF2-40B4-BE49-F238E27FC236}">
                <a16:creationId xmlns:a16="http://schemas.microsoft.com/office/drawing/2014/main" id="{00000000-0008-0000-5400-000072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3">
            <a:extLst>
              <a:ext uri="{FF2B5EF4-FFF2-40B4-BE49-F238E27FC236}">
                <a16:creationId xmlns:a16="http://schemas.microsoft.com/office/drawing/2014/main" id="{00000000-0008-0000-5400-000073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4">
            <a:extLst>
              <a:ext uri="{FF2B5EF4-FFF2-40B4-BE49-F238E27FC236}">
                <a16:creationId xmlns:a16="http://schemas.microsoft.com/office/drawing/2014/main" id="{00000000-0008-0000-5400-000074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5">
            <a:extLst>
              <a:ext uri="{FF2B5EF4-FFF2-40B4-BE49-F238E27FC236}">
                <a16:creationId xmlns:a16="http://schemas.microsoft.com/office/drawing/2014/main" id="{00000000-0008-0000-5400-000075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6">
            <a:extLst>
              <a:ext uri="{FF2B5EF4-FFF2-40B4-BE49-F238E27FC236}">
                <a16:creationId xmlns:a16="http://schemas.microsoft.com/office/drawing/2014/main" id="{00000000-0008-0000-5400-000076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7">
            <a:extLst>
              <a:ext uri="{FF2B5EF4-FFF2-40B4-BE49-F238E27FC236}">
                <a16:creationId xmlns:a16="http://schemas.microsoft.com/office/drawing/2014/main" id="{00000000-0008-0000-5400-000077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8">
            <a:extLst>
              <a:ext uri="{FF2B5EF4-FFF2-40B4-BE49-F238E27FC236}">
                <a16:creationId xmlns:a16="http://schemas.microsoft.com/office/drawing/2014/main" id="{00000000-0008-0000-5400-000078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9">
            <a:extLst>
              <a:ext uri="{FF2B5EF4-FFF2-40B4-BE49-F238E27FC236}">
                <a16:creationId xmlns:a16="http://schemas.microsoft.com/office/drawing/2014/main" id="{00000000-0008-0000-5400-000079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20">
            <a:extLst>
              <a:ext uri="{FF2B5EF4-FFF2-40B4-BE49-F238E27FC236}">
                <a16:creationId xmlns:a16="http://schemas.microsoft.com/office/drawing/2014/main" id="{00000000-0008-0000-5400-00007A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21">
            <a:extLst>
              <a:ext uri="{FF2B5EF4-FFF2-40B4-BE49-F238E27FC236}">
                <a16:creationId xmlns:a16="http://schemas.microsoft.com/office/drawing/2014/main" id="{00000000-0008-0000-5400-00007B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2">
            <a:extLst>
              <a:ext uri="{FF2B5EF4-FFF2-40B4-BE49-F238E27FC236}">
                <a16:creationId xmlns:a16="http://schemas.microsoft.com/office/drawing/2014/main" id="{00000000-0008-0000-5400-00007C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219074</xdr:colOff>
      <xdr:row>12</xdr:row>
      <xdr:rowOff>70428</xdr:rowOff>
    </xdr:from>
    <xdr:to>
      <xdr:col>13</xdr:col>
      <xdr:colOff>130776</xdr:colOff>
      <xdr:row>42</xdr:row>
      <xdr:rowOff>72678</xdr:rowOff>
    </xdr:to>
    <xdr:pic>
      <xdr:nvPicPr>
        <xdr:cNvPr id="3074" name="Picture 2">
          <a:extLst>
            <a:ext uri="{FF2B5EF4-FFF2-40B4-BE49-F238E27FC236}">
              <a16:creationId xmlns:a16="http://schemas.microsoft.com/office/drawing/2014/main" id="{00000000-0008-0000-5500-000002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553074" y="2013528"/>
          <a:ext cx="4483702" cy="4860000"/>
        </a:xfrm>
        <a:prstGeom prst="rect">
          <a:avLst/>
        </a:prstGeom>
        <a:noFill/>
      </xdr:spPr>
    </xdr:pic>
    <xdr:clientData/>
  </xdr:twoCellAnchor>
  <xdr:twoCellAnchor>
    <xdr:from>
      <xdr:col>2</xdr:col>
      <xdr:colOff>466725</xdr:colOff>
      <xdr:row>35</xdr:row>
      <xdr:rowOff>104775</xdr:rowOff>
    </xdr:from>
    <xdr:to>
      <xdr:col>4</xdr:col>
      <xdr:colOff>333375</xdr:colOff>
      <xdr:row>39</xdr:row>
      <xdr:rowOff>47625</xdr:rowOff>
    </xdr:to>
    <xdr:sp macro="" textlink="">
      <xdr:nvSpPr>
        <xdr:cNvPr id="2" name="Freeform 31">
          <a:extLst>
            <a:ext uri="{FF2B5EF4-FFF2-40B4-BE49-F238E27FC236}">
              <a16:creationId xmlns:a16="http://schemas.microsoft.com/office/drawing/2014/main" id="{00000000-0008-0000-5500-000002000000}"/>
            </a:ext>
          </a:extLst>
        </xdr:cNvPr>
        <xdr:cNvSpPr>
          <a:spLocks/>
        </xdr:cNvSpPr>
      </xdr:nvSpPr>
      <xdr:spPr bwMode="auto">
        <a:xfrm>
          <a:off x="1990725" y="5610225"/>
          <a:ext cx="1390650" cy="590550"/>
        </a:xfrm>
        <a:custGeom>
          <a:avLst/>
          <a:gdLst>
            <a:gd name="T0" fmla="*/ 2147483647 w 43"/>
            <a:gd name="T1" fmla="*/ 2147483647 h 39"/>
            <a:gd name="T2" fmla="*/ 2147483647 w 43"/>
            <a:gd name="T3" fmla="*/ 2147483647 h 39"/>
            <a:gd name="T4" fmla="*/ 2147483647 w 43"/>
            <a:gd name="T5" fmla="*/ 2147483647 h 39"/>
            <a:gd name="T6" fmla="*/ 2147483647 w 43"/>
            <a:gd name="T7" fmla="*/ 2147483647 h 39"/>
            <a:gd name="T8" fmla="*/ 2147483647 w 43"/>
            <a:gd name="T9" fmla="*/ 2147483647 h 39"/>
            <a:gd name="T10" fmla="*/ 2147483647 w 43"/>
            <a:gd name="T11" fmla="*/ 2147483647 h 39"/>
            <a:gd name="T12" fmla="*/ 2147483647 w 43"/>
            <a:gd name="T13" fmla="*/ 2147483647 h 39"/>
            <a:gd name="T14" fmla="*/ 2147483647 w 43"/>
            <a:gd name="T15" fmla="*/ 2147483647 h 39"/>
            <a:gd name="T16" fmla="*/ 2147483647 w 43"/>
            <a:gd name="T17" fmla="*/ 2147483647 h 39"/>
            <a:gd name="T18" fmla="*/ 2147483647 w 43"/>
            <a:gd name="T19" fmla="*/ 2063608974 h 39"/>
            <a:gd name="T20" fmla="*/ 2147483647 w 43"/>
            <a:gd name="T21" fmla="*/ 1375739158 h 39"/>
            <a:gd name="T22" fmla="*/ 2147483647 w 43"/>
            <a:gd name="T23" fmla="*/ 917154312 h 39"/>
            <a:gd name="T24" fmla="*/ 2147483647 w 43"/>
            <a:gd name="T25" fmla="*/ 687869579 h 39"/>
            <a:gd name="T26" fmla="*/ 2147483647 w 43"/>
            <a:gd name="T27" fmla="*/ 229284793 h 39"/>
            <a:gd name="T28" fmla="*/ 2147483647 w 43"/>
            <a:gd name="T29" fmla="*/ 0 h 39"/>
            <a:gd name="T30" fmla="*/ 2147483647 w 43"/>
            <a:gd name="T31" fmla="*/ 229284793 h 39"/>
            <a:gd name="T32" fmla="*/ 2147483647 w 43"/>
            <a:gd name="T33" fmla="*/ 917154312 h 39"/>
            <a:gd name="T34" fmla="*/ 2147483647 w 43"/>
            <a:gd name="T35" fmla="*/ 1375739158 h 39"/>
            <a:gd name="T36" fmla="*/ 2147483647 w 43"/>
            <a:gd name="T37" fmla="*/ 1834308625 h 39"/>
            <a:gd name="T38" fmla="*/ 2147483647 w 43"/>
            <a:gd name="T39" fmla="*/ 2147483647 h 39"/>
            <a:gd name="T40" fmla="*/ 2147483647 w 43"/>
            <a:gd name="T41" fmla="*/ 2147483647 h 39"/>
            <a:gd name="T42" fmla="*/ 2147483647 w 43"/>
            <a:gd name="T43" fmla="*/ 2147483647 h 39"/>
            <a:gd name="T44" fmla="*/ 2137380916 w 43"/>
            <a:gd name="T45" fmla="*/ 2147483647 h 39"/>
            <a:gd name="T46" fmla="*/ 2147483647 w 43"/>
            <a:gd name="T47" fmla="*/ 2147483647 h 39"/>
            <a:gd name="T48" fmla="*/ 1709898611 w 43"/>
            <a:gd name="T49" fmla="*/ 2147483647 h 39"/>
            <a:gd name="T50" fmla="*/ 1923639992 w 43"/>
            <a:gd name="T51" fmla="*/ 2147483647 h 39"/>
            <a:gd name="T52" fmla="*/ 1496157686 w 43"/>
            <a:gd name="T53" fmla="*/ 2147483647 h 39"/>
            <a:gd name="T54" fmla="*/ 1068690458 w 43"/>
            <a:gd name="T55" fmla="*/ 2147483647 h 39"/>
            <a:gd name="T56" fmla="*/ 427481963 w 43"/>
            <a:gd name="T57" fmla="*/ 2147483647 h 39"/>
            <a:gd name="T58" fmla="*/ 0 w 43"/>
            <a:gd name="T59" fmla="*/ 2147483647 h 39"/>
            <a:gd name="T60" fmla="*/ 641208381 w 43"/>
            <a:gd name="T61" fmla="*/ 2147483647 h 39"/>
            <a:gd name="T62" fmla="*/ 641208381 w 43"/>
            <a:gd name="T63" fmla="*/ 2147483647 h 39"/>
            <a:gd name="T64" fmla="*/ 1709898611 w 43"/>
            <a:gd name="T65" fmla="*/ 2147483647 h 39"/>
            <a:gd name="T66" fmla="*/ 1923639992 w 43"/>
            <a:gd name="T67" fmla="*/ 2147483647 h 39"/>
            <a:gd name="T68" fmla="*/ 1282431382 w 43"/>
            <a:gd name="T69" fmla="*/ 2147483647 h 39"/>
            <a:gd name="T70" fmla="*/ 213740981 w 43"/>
            <a:gd name="T71" fmla="*/ 2147483647 h 39"/>
            <a:gd name="T72" fmla="*/ 641208381 w 43"/>
            <a:gd name="T73" fmla="*/ 2147483647 h 39"/>
            <a:gd name="T74" fmla="*/ 641208381 w 43"/>
            <a:gd name="T75" fmla="*/ 2147483647 h 39"/>
            <a:gd name="T76" fmla="*/ 854949305 w 43"/>
            <a:gd name="T77" fmla="*/ 2147483647 h 39"/>
            <a:gd name="T78" fmla="*/ 854949305 w 43"/>
            <a:gd name="T79" fmla="*/ 2147483647 h 39"/>
            <a:gd name="T80" fmla="*/ 1068690458 w 43"/>
            <a:gd name="T81" fmla="*/ 2147483647 h 39"/>
            <a:gd name="T82" fmla="*/ 1282431382 w 43"/>
            <a:gd name="T83" fmla="*/ 2147483647 h 39"/>
            <a:gd name="T84" fmla="*/ 2137380916 w 43"/>
            <a:gd name="T85" fmla="*/ 2147483647 h 39"/>
            <a:gd name="T86" fmla="*/ 2147483647 w 43"/>
            <a:gd name="T87" fmla="*/ 2147483647 h 39"/>
            <a:gd name="T88" fmla="*/ 2147483647 w 43"/>
            <a:gd name="T89" fmla="*/ 2147483647 h 39"/>
            <a:gd name="T90" fmla="*/ 2147483647 w 43"/>
            <a:gd name="T91" fmla="*/ 2147483647 h 39"/>
            <a:gd name="T92" fmla="*/ 2147483647 w 43"/>
            <a:gd name="T93" fmla="*/ 2147483647 h 39"/>
            <a:gd name="T94" fmla="*/ 2147483647 w 43"/>
            <a:gd name="T95" fmla="*/ 2147483647 h 39"/>
            <a:gd name="T96" fmla="*/ 2147483647 w 43"/>
            <a:gd name="T97" fmla="*/ 2147483647 h 39"/>
            <a:gd name="T98" fmla="*/ 2147483647 w 43"/>
            <a:gd name="T99" fmla="*/ 2147483647 h 39"/>
            <a:gd name="T100" fmla="*/ 2147483647 w 43"/>
            <a:gd name="T101" fmla="*/ 2147483647 h 39"/>
            <a:gd name="T102" fmla="*/ 2147483647 w 43"/>
            <a:gd name="T103" fmla="*/ 2147483647 h 39"/>
            <a:gd name="T104" fmla="*/ 2147483647 w 43"/>
            <a:gd name="T105" fmla="*/ 2147483647 h 39"/>
            <a:gd name="T106" fmla="*/ 2147483647 w 43"/>
            <a:gd name="T107" fmla="*/ 2147483647 h 39"/>
            <a:gd name="T108" fmla="*/ 2147483647 w 43"/>
            <a:gd name="T109" fmla="*/ 2147483647 h 39"/>
            <a:gd name="T110" fmla="*/ 0 60000 65536"/>
            <a:gd name="T111" fmla="*/ 0 60000 65536"/>
            <a:gd name="T112" fmla="*/ 0 60000 65536"/>
            <a:gd name="T113" fmla="*/ 0 60000 65536"/>
            <a:gd name="T114" fmla="*/ 0 60000 65536"/>
            <a:gd name="T115" fmla="*/ 0 60000 65536"/>
            <a:gd name="T116" fmla="*/ 0 60000 65536"/>
            <a:gd name="T117" fmla="*/ 0 60000 65536"/>
            <a:gd name="T118" fmla="*/ 0 60000 65536"/>
            <a:gd name="T119" fmla="*/ 0 60000 65536"/>
            <a:gd name="T120" fmla="*/ 0 60000 65536"/>
            <a:gd name="T121" fmla="*/ 0 60000 65536"/>
            <a:gd name="T122" fmla="*/ 0 60000 65536"/>
            <a:gd name="T123" fmla="*/ 0 60000 65536"/>
            <a:gd name="T124" fmla="*/ 0 60000 65536"/>
            <a:gd name="T125" fmla="*/ 0 60000 65536"/>
            <a:gd name="T126" fmla="*/ 0 60000 65536"/>
            <a:gd name="T127" fmla="*/ 0 60000 65536"/>
            <a:gd name="T128" fmla="*/ 0 60000 65536"/>
            <a:gd name="T129" fmla="*/ 0 60000 65536"/>
            <a:gd name="T130" fmla="*/ 0 60000 65536"/>
            <a:gd name="T131" fmla="*/ 0 60000 65536"/>
            <a:gd name="T132" fmla="*/ 0 60000 65536"/>
            <a:gd name="T133" fmla="*/ 0 60000 65536"/>
            <a:gd name="T134" fmla="*/ 0 60000 65536"/>
            <a:gd name="T135" fmla="*/ 0 60000 65536"/>
            <a:gd name="T136" fmla="*/ 0 60000 65536"/>
            <a:gd name="T137" fmla="*/ 0 60000 65536"/>
            <a:gd name="T138" fmla="*/ 0 60000 65536"/>
            <a:gd name="T139" fmla="*/ 0 60000 65536"/>
            <a:gd name="T140" fmla="*/ 0 60000 65536"/>
            <a:gd name="T141" fmla="*/ 0 60000 65536"/>
            <a:gd name="T142" fmla="*/ 0 60000 65536"/>
            <a:gd name="T143" fmla="*/ 0 60000 65536"/>
            <a:gd name="T144" fmla="*/ 0 60000 65536"/>
            <a:gd name="T145" fmla="*/ 0 60000 65536"/>
            <a:gd name="T146" fmla="*/ 0 60000 65536"/>
            <a:gd name="T147" fmla="*/ 0 60000 65536"/>
            <a:gd name="T148" fmla="*/ 0 60000 65536"/>
            <a:gd name="T149" fmla="*/ 0 60000 65536"/>
            <a:gd name="T150" fmla="*/ 0 60000 65536"/>
            <a:gd name="T151" fmla="*/ 0 60000 65536"/>
            <a:gd name="T152" fmla="*/ 0 60000 65536"/>
            <a:gd name="T153" fmla="*/ 0 60000 65536"/>
            <a:gd name="T154" fmla="*/ 0 60000 65536"/>
            <a:gd name="T155" fmla="*/ 0 60000 65536"/>
            <a:gd name="T156" fmla="*/ 0 60000 65536"/>
            <a:gd name="T157" fmla="*/ 0 60000 65536"/>
            <a:gd name="T158" fmla="*/ 0 60000 65536"/>
            <a:gd name="T159" fmla="*/ 0 60000 65536"/>
            <a:gd name="T160" fmla="*/ 0 60000 65536"/>
            <a:gd name="T161" fmla="*/ 0 60000 65536"/>
            <a:gd name="T162" fmla="*/ 0 60000 65536"/>
            <a:gd name="T163" fmla="*/ 0 60000 65536"/>
            <a:gd name="T164" fmla="*/ 0 60000 65536"/>
            <a:gd name="T165" fmla="*/ 0 w 43"/>
            <a:gd name="T166" fmla="*/ 0 h 39"/>
            <a:gd name="T167" fmla="*/ 43 w 43"/>
            <a:gd name="T168" fmla="*/ 39 h 39"/>
          </a:gdLst>
          <a:ahLst/>
          <a:cxnLst>
            <a:cxn ang="T110">
              <a:pos x="T0" y="T1"/>
            </a:cxn>
            <a:cxn ang="T111">
              <a:pos x="T2" y="T3"/>
            </a:cxn>
            <a:cxn ang="T112">
              <a:pos x="T4" y="T5"/>
            </a:cxn>
            <a:cxn ang="T113">
              <a:pos x="T6" y="T7"/>
            </a:cxn>
            <a:cxn ang="T114">
              <a:pos x="T8" y="T9"/>
            </a:cxn>
            <a:cxn ang="T115">
              <a:pos x="T10" y="T11"/>
            </a:cxn>
            <a:cxn ang="T116">
              <a:pos x="T12" y="T13"/>
            </a:cxn>
            <a:cxn ang="T117">
              <a:pos x="T14" y="T15"/>
            </a:cxn>
            <a:cxn ang="T118">
              <a:pos x="T16" y="T17"/>
            </a:cxn>
            <a:cxn ang="T119">
              <a:pos x="T18" y="T19"/>
            </a:cxn>
            <a:cxn ang="T120">
              <a:pos x="T20" y="T21"/>
            </a:cxn>
            <a:cxn ang="T121">
              <a:pos x="T22" y="T23"/>
            </a:cxn>
            <a:cxn ang="T122">
              <a:pos x="T24" y="T25"/>
            </a:cxn>
            <a:cxn ang="T123">
              <a:pos x="T26" y="T27"/>
            </a:cxn>
            <a:cxn ang="T124">
              <a:pos x="T28" y="T29"/>
            </a:cxn>
            <a:cxn ang="T125">
              <a:pos x="T30" y="T31"/>
            </a:cxn>
            <a:cxn ang="T126">
              <a:pos x="T32" y="T33"/>
            </a:cxn>
            <a:cxn ang="T127">
              <a:pos x="T34" y="T35"/>
            </a:cxn>
            <a:cxn ang="T128">
              <a:pos x="T36" y="T37"/>
            </a:cxn>
            <a:cxn ang="T129">
              <a:pos x="T38" y="T39"/>
            </a:cxn>
            <a:cxn ang="T130">
              <a:pos x="T40" y="T41"/>
            </a:cxn>
            <a:cxn ang="T131">
              <a:pos x="T42" y="T43"/>
            </a:cxn>
            <a:cxn ang="T132">
              <a:pos x="T44" y="T45"/>
            </a:cxn>
            <a:cxn ang="T133">
              <a:pos x="T46" y="T47"/>
            </a:cxn>
            <a:cxn ang="T134">
              <a:pos x="T48" y="T49"/>
            </a:cxn>
            <a:cxn ang="T135">
              <a:pos x="T50" y="T51"/>
            </a:cxn>
            <a:cxn ang="T136">
              <a:pos x="T52" y="T53"/>
            </a:cxn>
            <a:cxn ang="T137">
              <a:pos x="T54" y="T55"/>
            </a:cxn>
            <a:cxn ang="T138">
              <a:pos x="T56" y="T57"/>
            </a:cxn>
            <a:cxn ang="T139">
              <a:pos x="T58" y="T59"/>
            </a:cxn>
            <a:cxn ang="T140">
              <a:pos x="T60" y="T61"/>
            </a:cxn>
            <a:cxn ang="T141">
              <a:pos x="T62" y="T63"/>
            </a:cxn>
            <a:cxn ang="T142">
              <a:pos x="T64" y="T65"/>
            </a:cxn>
            <a:cxn ang="T143">
              <a:pos x="T66" y="T67"/>
            </a:cxn>
            <a:cxn ang="T144">
              <a:pos x="T68" y="T69"/>
            </a:cxn>
            <a:cxn ang="T145">
              <a:pos x="T70" y="T71"/>
            </a:cxn>
            <a:cxn ang="T146">
              <a:pos x="T72" y="T73"/>
            </a:cxn>
            <a:cxn ang="T147">
              <a:pos x="T74" y="T75"/>
            </a:cxn>
            <a:cxn ang="T148">
              <a:pos x="T76" y="T77"/>
            </a:cxn>
            <a:cxn ang="T149">
              <a:pos x="T78" y="T79"/>
            </a:cxn>
            <a:cxn ang="T150">
              <a:pos x="T80" y="T81"/>
            </a:cxn>
            <a:cxn ang="T151">
              <a:pos x="T82" y="T83"/>
            </a:cxn>
            <a:cxn ang="T152">
              <a:pos x="T84" y="T85"/>
            </a:cxn>
            <a:cxn ang="T153">
              <a:pos x="T86" y="T87"/>
            </a:cxn>
            <a:cxn ang="T154">
              <a:pos x="T88" y="T89"/>
            </a:cxn>
            <a:cxn ang="T155">
              <a:pos x="T90" y="T91"/>
            </a:cxn>
            <a:cxn ang="T156">
              <a:pos x="T92" y="T93"/>
            </a:cxn>
            <a:cxn ang="T157">
              <a:pos x="T94" y="T95"/>
            </a:cxn>
            <a:cxn ang="T158">
              <a:pos x="T96" y="T97"/>
            </a:cxn>
            <a:cxn ang="T159">
              <a:pos x="T98" y="T99"/>
            </a:cxn>
            <a:cxn ang="T160">
              <a:pos x="T100" y="T101"/>
            </a:cxn>
            <a:cxn ang="T161">
              <a:pos x="T102" y="T103"/>
            </a:cxn>
            <a:cxn ang="T162">
              <a:pos x="T104" y="T105"/>
            </a:cxn>
            <a:cxn ang="T163">
              <a:pos x="T106" y="T107"/>
            </a:cxn>
            <a:cxn ang="T164">
              <a:pos x="T108" y="T109"/>
            </a:cxn>
          </a:cxnLst>
          <a:rect l="T165" t="T166" r="T167" b="T168"/>
          <a:pathLst>
            <a:path w="43" h="39">
              <a:moveTo>
                <a:pt x="43" y="27"/>
              </a:moveTo>
              <a:lnTo>
                <a:pt x="42" y="27"/>
              </a:lnTo>
              <a:lnTo>
                <a:pt x="42" y="26"/>
              </a:lnTo>
              <a:lnTo>
                <a:pt x="41" y="26"/>
              </a:lnTo>
              <a:lnTo>
                <a:pt x="41" y="25"/>
              </a:lnTo>
              <a:lnTo>
                <a:pt x="40" y="25"/>
              </a:lnTo>
              <a:lnTo>
                <a:pt x="40" y="26"/>
              </a:lnTo>
              <a:lnTo>
                <a:pt x="39" y="26"/>
              </a:lnTo>
              <a:lnTo>
                <a:pt x="38" y="26"/>
              </a:lnTo>
              <a:lnTo>
                <a:pt x="38" y="27"/>
              </a:lnTo>
              <a:lnTo>
                <a:pt x="37" y="28"/>
              </a:lnTo>
              <a:lnTo>
                <a:pt x="37" y="27"/>
              </a:lnTo>
              <a:lnTo>
                <a:pt x="37" y="26"/>
              </a:lnTo>
              <a:lnTo>
                <a:pt x="37" y="25"/>
              </a:lnTo>
              <a:lnTo>
                <a:pt x="38" y="25"/>
              </a:lnTo>
              <a:lnTo>
                <a:pt x="38" y="24"/>
              </a:lnTo>
              <a:lnTo>
                <a:pt x="38" y="23"/>
              </a:lnTo>
              <a:lnTo>
                <a:pt x="38" y="22"/>
              </a:lnTo>
              <a:lnTo>
                <a:pt x="38" y="21"/>
              </a:lnTo>
              <a:lnTo>
                <a:pt x="39" y="21"/>
              </a:lnTo>
              <a:lnTo>
                <a:pt x="39" y="20"/>
              </a:lnTo>
              <a:lnTo>
                <a:pt x="40" y="20"/>
              </a:lnTo>
              <a:lnTo>
                <a:pt x="40" y="19"/>
              </a:lnTo>
              <a:lnTo>
                <a:pt x="40" y="18"/>
              </a:lnTo>
              <a:lnTo>
                <a:pt x="39" y="18"/>
              </a:lnTo>
              <a:lnTo>
                <a:pt x="39" y="17"/>
              </a:lnTo>
              <a:lnTo>
                <a:pt x="39" y="16"/>
              </a:lnTo>
              <a:lnTo>
                <a:pt x="38" y="16"/>
              </a:lnTo>
              <a:lnTo>
                <a:pt x="38" y="15"/>
              </a:lnTo>
              <a:lnTo>
                <a:pt x="39" y="15"/>
              </a:lnTo>
              <a:lnTo>
                <a:pt x="38" y="14"/>
              </a:lnTo>
              <a:lnTo>
                <a:pt x="39" y="14"/>
              </a:lnTo>
              <a:lnTo>
                <a:pt x="39" y="13"/>
              </a:lnTo>
              <a:lnTo>
                <a:pt x="39" y="12"/>
              </a:lnTo>
              <a:lnTo>
                <a:pt x="38" y="12"/>
              </a:lnTo>
              <a:lnTo>
                <a:pt x="37" y="12"/>
              </a:lnTo>
              <a:lnTo>
                <a:pt x="36" y="12"/>
              </a:lnTo>
              <a:lnTo>
                <a:pt x="35" y="12"/>
              </a:lnTo>
              <a:lnTo>
                <a:pt x="34" y="12"/>
              </a:lnTo>
              <a:lnTo>
                <a:pt x="33" y="12"/>
              </a:lnTo>
              <a:lnTo>
                <a:pt x="32" y="12"/>
              </a:lnTo>
              <a:lnTo>
                <a:pt x="31" y="12"/>
              </a:lnTo>
              <a:lnTo>
                <a:pt x="30" y="12"/>
              </a:lnTo>
              <a:lnTo>
                <a:pt x="29" y="12"/>
              </a:lnTo>
              <a:lnTo>
                <a:pt x="30" y="12"/>
              </a:lnTo>
              <a:lnTo>
                <a:pt x="30" y="11"/>
              </a:lnTo>
              <a:lnTo>
                <a:pt x="31" y="11"/>
              </a:lnTo>
              <a:lnTo>
                <a:pt x="31" y="10"/>
              </a:lnTo>
              <a:lnTo>
                <a:pt x="31" y="9"/>
              </a:lnTo>
              <a:lnTo>
                <a:pt x="31" y="8"/>
              </a:lnTo>
              <a:lnTo>
                <a:pt x="31" y="7"/>
              </a:lnTo>
              <a:lnTo>
                <a:pt x="32" y="7"/>
              </a:lnTo>
              <a:lnTo>
                <a:pt x="32" y="6"/>
              </a:lnTo>
              <a:lnTo>
                <a:pt x="33" y="6"/>
              </a:lnTo>
              <a:lnTo>
                <a:pt x="33" y="5"/>
              </a:lnTo>
              <a:lnTo>
                <a:pt x="32" y="5"/>
              </a:lnTo>
              <a:lnTo>
                <a:pt x="32" y="4"/>
              </a:lnTo>
              <a:lnTo>
                <a:pt x="31" y="4"/>
              </a:lnTo>
              <a:lnTo>
                <a:pt x="31" y="3"/>
              </a:lnTo>
              <a:lnTo>
                <a:pt x="30" y="3"/>
              </a:lnTo>
              <a:lnTo>
                <a:pt x="29" y="3"/>
              </a:lnTo>
              <a:lnTo>
                <a:pt x="28" y="3"/>
              </a:lnTo>
              <a:lnTo>
                <a:pt x="28" y="2"/>
              </a:lnTo>
              <a:lnTo>
                <a:pt x="27" y="2"/>
              </a:lnTo>
              <a:lnTo>
                <a:pt x="27" y="1"/>
              </a:lnTo>
              <a:lnTo>
                <a:pt x="26" y="1"/>
              </a:lnTo>
              <a:lnTo>
                <a:pt x="25" y="1"/>
              </a:lnTo>
              <a:lnTo>
                <a:pt x="25" y="0"/>
              </a:lnTo>
              <a:lnTo>
                <a:pt x="24" y="0"/>
              </a:lnTo>
              <a:lnTo>
                <a:pt x="23" y="0"/>
              </a:lnTo>
              <a:lnTo>
                <a:pt x="22" y="0"/>
              </a:lnTo>
              <a:lnTo>
                <a:pt x="21" y="0"/>
              </a:lnTo>
              <a:lnTo>
                <a:pt x="20" y="0"/>
              </a:lnTo>
              <a:lnTo>
                <a:pt x="19" y="0"/>
              </a:lnTo>
              <a:lnTo>
                <a:pt x="19" y="1"/>
              </a:lnTo>
              <a:lnTo>
                <a:pt x="18" y="1"/>
              </a:lnTo>
              <a:lnTo>
                <a:pt x="18" y="2"/>
              </a:lnTo>
              <a:lnTo>
                <a:pt x="18" y="3"/>
              </a:lnTo>
              <a:lnTo>
                <a:pt x="18" y="4"/>
              </a:lnTo>
              <a:lnTo>
                <a:pt x="18" y="5"/>
              </a:lnTo>
              <a:lnTo>
                <a:pt x="17" y="5"/>
              </a:lnTo>
              <a:lnTo>
                <a:pt x="17" y="6"/>
              </a:lnTo>
              <a:lnTo>
                <a:pt x="16" y="6"/>
              </a:lnTo>
              <a:lnTo>
                <a:pt x="15" y="6"/>
              </a:lnTo>
              <a:lnTo>
                <a:pt x="14" y="6"/>
              </a:lnTo>
              <a:lnTo>
                <a:pt x="14" y="7"/>
              </a:lnTo>
              <a:lnTo>
                <a:pt x="14" y="8"/>
              </a:lnTo>
              <a:lnTo>
                <a:pt x="13" y="8"/>
              </a:lnTo>
              <a:lnTo>
                <a:pt x="12" y="8"/>
              </a:lnTo>
              <a:lnTo>
                <a:pt x="12" y="9"/>
              </a:lnTo>
              <a:lnTo>
                <a:pt x="13" y="9"/>
              </a:lnTo>
              <a:lnTo>
                <a:pt x="12" y="9"/>
              </a:lnTo>
              <a:lnTo>
                <a:pt x="12" y="10"/>
              </a:lnTo>
              <a:lnTo>
                <a:pt x="12" y="11"/>
              </a:lnTo>
              <a:lnTo>
                <a:pt x="12" y="12"/>
              </a:lnTo>
              <a:lnTo>
                <a:pt x="12" y="13"/>
              </a:lnTo>
              <a:lnTo>
                <a:pt x="12" y="14"/>
              </a:lnTo>
              <a:lnTo>
                <a:pt x="13" y="14"/>
              </a:lnTo>
              <a:lnTo>
                <a:pt x="14" y="14"/>
              </a:lnTo>
              <a:lnTo>
                <a:pt x="14" y="15"/>
              </a:lnTo>
              <a:lnTo>
                <a:pt x="13" y="15"/>
              </a:lnTo>
              <a:lnTo>
                <a:pt x="13" y="16"/>
              </a:lnTo>
              <a:lnTo>
                <a:pt x="12" y="16"/>
              </a:lnTo>
              <a:lnTo>
                <a:pt x="12" y="15"/>
              </a:lnTo>
              <a:lnTo>
                <a:pt x="13" y="15"/>
              </a:lnTo>
              <a:lnTo>
                <a:pt x="12" y="15"/>
              </a:lnTo>
              <a:lnTo>
                <a:pt x="11" y="15"/>
              </a:lnTo>
              <a:lnTo>
                <a:pt x="10" y="15"/>
              </a:lnTo>
              <a:lnTo>
                <a:pt x="11" y="14"/>
              </a:lnTo>
              <a:lnTo>
                <a:pt x="11" y="13"/>
              </a:lnTo>
              <a:lnTo>
                <a:pt x="11" y="12"/>
              </a:lnTo>
              <a:lnTo>
                <a:pt x="11" y="11"/>
              </a:lnTo>
              <a:lnTo>
                <a:pt x="12" y="10"/>
              </a:lnTo>
              <a:lnTo>
                <a:pt x="11" y="10"/>
              </a:lnTo>
              <a:lnTo>
                <a:pt x="10" y="10"/>
              </a:lnTo>
              <a:lnTo>
                <a:pt x="9" y="10"/>
              </a:lnTo>
              <a:lnTo>
                <a:pt x="9" y="11"/>
              </a:lnTo>
              <a:lnTo>
                <a:pt x="9" y="12"/>
              </a:lnTo>
              <a:lnTo>
                <a:pt x="8" y="12"/>
              </a:lnTo>
              <a:lnTo>
                <a:pt x="9" y="12"/>
              </a:lnTo>
              <a:lnTo>
                <a:pt x="9" y="13"/>
              </a:lnTo>
              <a:lnTo>
                <a:pt x="9" y="14"/>
              </a:lnTo>
              <a:lnTo>
                <a:pt x="9" y="15"/>
              </a:lnTo>
              <a:lnTo>
                <a:pt x="8" y="14"/>
              </a:lnTo>
              <a:lnTo>
                <a:pt x="9" y="14"/>
              </a:lnTo>
              <a:lnTo>
                <a:pt x="9" y="13"/>
              </a:lnTo>
              <a:lnTo>
                <a:pt x="8" y="13"/>
              </a:lnTo>
              <a:lnTo>
                <a:pt x="7" y="13"/>
              </a:lnTo>
              <a:lnTo>
                <a:pt x="7" y="14"/>
              </a:lnTo>
              <a:lnTo>
                <a:pt x="6" y="14"/>
              </a:lnTo>
              <a:lnTo>
                <a:pt x="7" y="15"/>
              </a:lnTo>
              <a:lnTo>
                <a:pt x="6" y="15"/>
              </a:lnTo>
              <a:lnTo>
                <a:pt x="5" y="15"/>
              </a:lnTo>
              <a:lnTo>
                <a:pt x="5" y="14"/>
              </a:lnTo>
              <a:lnTo>
                <a:pt x="5" y="13"/>
              </a:lnTo>
              <a:lnTo>
                <a:pt x="4" y="13"/>
              </a:lnTo>
              <a:lnTo>
                <a:pt x="3" y="13"/>
              </a:lnTo>
              <a:lnTo>
                <a:pt x="3" y="14"/>
              </a:lnTo>
              <a:lnTo>
                <a:pt x="2" y="14"/>
              </a:lnTo>
              <a:lnTo>
                <a:pt x="2" y="13"/>
              </a:lnTo>
              <a:lnTo>
                <a:pt x="1" y="13"/>
              </a:lnTo>
              <a:lnTo>
                <a:pt x="1" y="12"/>
              </a:lnTo>
              <a:lnTo>
                <a:pt x="0" y="12"/>
              </a:lnTo>
              <a:lnTo>
                <a:pt x="0" y="13"/>
              </a:lnTo>
              <a:lnTo>
                <a:pt x="0" y="14"/>
              </a:lnTo>
              <a:lnTo>
                <a:pt x="1" y="15"/>
              </a:lnTo>
              <a:lnTo>
                <a:pt x="2" y="15"/>
              </a:lnTo>
              <a:lnTo>
                <a:pt x="2" y="16"/>
              </a:lnTo>
              <a:lnTo>
                <a:pt x="2" y="17"/>
              </a:lnTo>
              <a:lnTo>
                <a:pt x="3" y="17"/>
              </a:lnTo>
              <a:lnTo>
                <a:pt x="3" y="16"/>
              </a:lnTo>
              <a:lnTo>
                <a:pt x="3" y="15"/>
              </a:lnTo>
              <a:lnTo>
                <a:pt x="4" y="15"/>
              </a:lnTo>
              <a:lnTo>
                <a:pt x="5" y="16"/>
              </a:lnTo>
              <a:lnTo>
                <a:pt x="6" y="16"/>
              </a:lnTo>
              <a:lnTo>
                <a:pt x="7" y="16"/>
              </a:lnTo>
              <a:lnTo>
                <a:pt x="8" y="16"/>
              </a:lnTo>
              <a:lnTo>
                <a:pt x="9" y="16"/>
              </a:lnTo>
              <a:lnTo>
                <a:pt x="10" y="15"/>
              </a:lnTo>
              <a:lnTo>
                <a:pt x="10" y="16"/>
              </a:lnTo>
              <a:lnTo>
                <a:pt x="10" y="17"/>
              </a:lnTo>
              <a:lnTo>
                <a:pt x="9" y="17"/>
              </a:lnTo>
              <a:lnTo>
                <a:pt x="8" y="17"/>
              </a:lnTo>
              <a:lnTo>
                <a:pt x="7" y="17"/>
              </a:lnTo>
              <a:lnTo>
                <a:pt x="6" y="17"/>
              </a:lnTo>
              <a:lnTo>
                <a:pt x="6" y="18"/>
              </a:lnTo>
              <a:lnTo>
                <a:pt x="5" y="18"/>
              </a:lnTo>
              <a:lnTo>
                <a:pt x="4" y="18"/>
              </a:lnTo>
              <a:lnTo>
                <a:pt x="3" y="18"/>
              </a:lnTo>
              <a:lnTo>
                <a:pt x="2" y="18"/>
              </a:lnTo>
              <a:lnTo>
                <a:pt x="1" y="18"/>
              </a:lnTo>
              <a:lnTo>
                <a:pt x="1" y="19"/>
              </a:lnTo>
              <a:lnTo>
                <a:pt x="1" y="20"/>
              </a:lnTo>
              <a:lnTo>
                <a:pt x="2" y="20"/>
              </a:lnTo>
              <a:lnTo>
                <a:pt x="2" y="21"/>
              </a:lnTo>
              <a:lnTo>
                <a:pt x="3" y="21"/>
              </a:lnTo>
              <a:lnTo>
                <a:pt x="3" y="22"/>
              </a:lnTo>
              <a:lnTo>
                <a:pt x="3" y="23"/>
              </a:lnTo>
              <a:lnTo>
                <a:pt x="3" y="24"/>
              </a:lnTo>
              <a:lnTo>
                <a:pt x="3" y="25"/>
              </a:lnTo>
              <a:lnTo>
                <a:pt x="4" y="25"/>
              </a:lnTo>
              <a:lnTo>
                <a:pt x="4" y="26"/>
              </a:lnTo>
              <a:lnTo>
                <a:pt x="3" y="26"/>
              </a:lnTo>
              <a:lnTo>
                <a:pt x="3" y="27"/>
              </a:lnTo>
              <a:lnTo>
                <a:pt x="4" y="27"/>
              </a:lnTo>
              <a:lnTo>
                <a:pt x="4" y="28"/>
              </a:lnTo>
              <a:lnTo>
                <a:pt x="4" y="29"/>
              </a:lnTo>
              <a:lnTo>
                <a:pt x="3" y="29"/>
              </a:lnTo>
              <a:lnTo>
                <a:pt x="3" y="30"/>
              </a:lnTo>
              <a:lnTo>
                <a:pt x="3" y="31"/>
              </a:lnTo>
              <a:lnTo>
                <a:pt x="4" y="31"/>
              </a:lnTo>
              <a:lnTo>
                <a:pt x="4" y="32"/>
              </a:lnTo>
              <a:lnTo>
                <a:pt x="4" y="33"/>
              </a:lnTo>
              <a:lnTo>
                <a:pt x="4" y="34"/>
              </a:lnTo>
              <a:lnTo>
                <a:pt x="5" y="34"/>
              </a:lnTo>
              <a:lnTo>
                <a:pt x="5" y="35"/>
              </a:lnTo>
              <a:lnTo>
                <a:pt x="6" y="35"/>
              </a:lnTo>
              <a:lnTo>
                <a:pt x="6" y="36"/>
              </a:lnTo>
              <a:lnTo>
                <a:pt x="6" y="37"/>
              </a:lnTo>
              <a:lnTo>
                <a:pt x="6" y="38"/>
              </a:lnTo>
              <a:lnTo>
                <a:pt x="6" y="39"/>
              </a:lnTo>
              <a:lnTo>
                <a:pt x="7" y="39"/>
              </a:lnTo>
              <a:lnTo>
                <a:pt x="8" y="39"/>
              </a:lnTo>
              <a:lnTo>
                <a:pt x="9" y="39"/>
              </a:lnTo>
              <a:lnTo>
                <a:pt x="10" y="39"/>
              </a:lnTo>
              <a:lnTo>
                <a:pt x="11" y="39"/>
              </a:lnTo>
              <a:lnTo>
                <a:pt x="11" y="38"/>
              </a:lnTo>
              <a:lnTo>
                <a:pt x="12" y="38"/>
              </a:lnTo>
              <a:lnTo>
                <a:pt x="13" y="37"/>
              </a:lnTo>
              <a:lnTo>
                <a:pt x="14" y="37"/>
              </a:lnTo>
              <a:lnTo>
                <a:pt x="15" y="37"/>
              </a:lnTo>
              <a:lnTo>
                <a:pt x="16" y="37"/>
              </a:lnTo>
              <a:lnTo>
                <a:pt x="16" y="36"/>
              </a:lnTo>
              <a:lnTo>
                <a:pt x="17" y="37"/>
              </a:lnTo>
              <a:lnTo>
                <a:pt x="18" y="37"/>
              </a:lnTo>
              <a:lnTo>
                <a:pt x="18" y="36"/>
              </a:lnTo>
              <a:lnTo>
                <a:pt x="19" y="36"/>
              </a:lnTo>
              <a:lnTo>
                <a:pt x="20" y="36"/>
              </a:lnTo>
              <a:lnTo>
                <a:pt x="20" y="37"/>
              </a:lnTo>
              <a:lnTo>
                <a:pt x="21" y="37"/>
              </a:lnTo>
              <a:lnTo>
                <a:pt x="22" y="37"/>
              </a:lnTo>
              <a:lnTo>
                <a:pt x="23" y="37"/>
              </a:lnTo>
              <a:lnTo>
                <a:pt x="24" y="37"/>
              </a:lnTo>
              <a:lnTo>
                <a:pt x="25" y="37"/>
              </a:lnTo>
              <a:lnTo>
                <a:pt x="26" y="37"/>
              </a:lnTo>
              <a:lnTo>
                <a:pt x="27" y="37"/>
              </a:lnTo>
              <a:lnTo>
                <a:pt x="27" y="36"/>
              </a:lnTo>
              <a:lnTo>
                <a:pt x="27" y="35"/>
              </a:lnTo>
              <a:lnTo>
                <a:pt x="28" y="35"/>
              </a:lnTo>
              <a:lnTo>
                <a:pt x="28" y="34"/>
              </a:lnTo>
              <a:lnTo>
                <a:pt x="29" y="34"/>
              </a:lnTo>
              <a:lnTo>
                <a:pt x="30" y="34"/>
              </a:lnTo>
              <a:lnTo>
                <a:pt x="31" y="34"/>
              </a:lnTo>
              <a:lnTo>
                <a:pt x="31" y="33"/>
              </a:lnTo>
              <a:lnTo>
                <a:pt x="32" y="33"/>
              </a:lnTo>
              <a:lnTo>
                <a:pt x="32" y="34"/>
              </a:lnTo>
              <a:lnTo>
                <a:pt x="33" y="34"/>
              </a:lnTo>
              <a:lnTo>
                <a:pt x="34" y="35"/>
              </a:lnTo>
              <a:lnTo>
                <a:pt x="35" y="35"/>
              </a:lnTo>
              <a:lnTo>
                <a:pt x="35" y="34"/>
              </a:lnTo>
              <a:lnTo>
                <a:pt x="36" y="34"/>
              </a:lnTo>
              <a:lnTo>
                <a:pt x="37" y="34"/>
              </a:lnTo>
              <a:lnTo>
                <a:pt x="37" y="35"/>
              </a:lnTo>
              <a:lnTo>
                <a:pt x="38" y="35"/>
              </a:lnTo>
              <a:lnTo>
                <a:pt x="39" y="35"/>
              </a:lnTo>
              <a:lnTo>
                <a:pt x="39" y="36"/>
              </a:lnTo>
              <a:lnTo>
                <a:pt x="40" y="36"/>
              </a:lnTo>
              <a:lnTo>
                <a:pt x="40" y="35"/>
              </a:lnTo>
              <a:lnTo>
                <a:pt x="40" y="34"/>
              </a:lnTo>
              <a:lnTo>
                <a:pt x="41" y="34"/>
              </a:lnTo>
              <a:lnTo>
                <a:pt x="41" y="33"/>
              </a:lnTo>
              <a:lnTo>
                <a:pt x="42" y="33"/>
              </a:lnTo>
              <a:lnTo>
                <a:pt x="41" y="32"/>
              </a:lnTo>
              <a:lnTo>
                <a:pt x="41" y="31"/>
              </a:lnTo>
              <a:lnTo>
                <a:pt x="42" y="30"/>
              </a:lnTo>
              <a:lnTo>
                <a:pt x="43" y="30"/>
              </a:lnTo>
              <a:lnTo>
                <a:pt x="43" y="29"/>
              </a:lnTo>
              <a:lnTo>
                <a:pt x="43" y="28"/>
              </a:lnTo>
              <a:lnTo>
                <a:pt x="43" y="27"/>
              </a:lnTo>
              <a:lnTo>
                <a:pt x="14" y="11"/>
              </a:lnTo>
              <a:lnTo>
                <a:pt x="13" y="11"/>
              </a:lnTo>
              <a:lnTo>
                <a:pt x="13" y="10"/>
              </a:lnTo>
              <a:lnTo>
                <a:pt x="14" y="10"/>
              </a:lnTo>
              <a:lnTo>
                <a:pt x="14" y="11"/>
              </a:lnTo>
              <a:lnTo>
                <a:pt x="43" y="27"/>
              </a:lnTo>
              <a:close/>
            </a:path>
          </a:pathLst>
        </a:cu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</a:extLst>
      </xdr:spPr>
    </xdr:sp>
    <xdr:clientData/>
  </xdr:twoCellAnchor>
  <xdr:twoCellAnchor>
    <xdr:from>
      <xdr:col>0</xdr:col>
      <xdr:colOff>0</xdr:colOff>
      <xdr:row>20</xdr:row>
      <xdr:rowOff>159807</xdr:rowOff>
    </xdr:from>
    <xdr:to>
      <xdr:col>4</xdr:col>
      <xdr:colOff>539751</xdr:colOff>
      <xdr:row>37</xdr:row>
      <xdr:rowOff>150282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5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9524</xdr:colOff>
      <xdr:row>6</xdr:row>
      <xdr:rowOff>9525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5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77524" cy="981075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72816</xdr:rowOff>
    </xdr:from>
    <xdr:to>
      <xdr:col>8</xdr:col>
      <xdr:colOff>554866</xdr:colOff>
      <xdr:row>16</xdr:row>
      <xdr:rowOff>94794</xdr:rowOff>
    </xdr:to>
    <xdr:cxnSp macro="">
      <xdr:nvCxnSpPr>
        <xdr:cNvPr id="5" name="Conector recto 126">
          <a:extLst>
            <a:ext uri="{FF2B5EF4-FFF2-40B4-BE49-F238E27FC236}">
              <a16:creationId xmlns:a16="http://schemas.microsoft.com/office/drawing/2014/main" id="{00000000-0008-0000-5500-000005000000}"/>
            </a:ext>
          </a:extLst>
        </xdr:cNvPr>
        <xdr:cNvCxnSpPr>
          <a:stCxn id="70" idx="6"/>
          <a:endCxn id="66" idx="31"/>
        </xdr:cNvCxnSpPr>
      </xdr:nvCxnSpPr>
      <xdr:spPr>
        <a:xfrm>
          <a:off x="6640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19049</xdr:colOff>
      <xdr:row>34</xdr:row>
      <xdr:rowOff>79953</xdr:rowOff>
    </xdr:from>
    <xdr:to>
      <xdr:col>13</xdr:col>
      <xdr:colOff>358172</xdr:colOff>
      <xdr:row>42</xdr:row>
      <xdr:rowOff>15396</xdr:rowOff>
    </xdr:to>
    <xdr:pic>
      <xdr:nvPicPr>
        <xdr:cNvPr id="110" name="Picture 129">
          <a:extLst>
            <a:ext uri="{FF2B5EF4-FFF2-40B4-BE49-F238E27FC236}">
              <a16:creationId xmlns:a16="http://schemas.microsoft.com/office/drawing/2014/main" id="{00000000-0008-0000-55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01049" y="5585403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704850</xdr:colOff>
      <xdr:row>13</xdr:row>
      <xdr:rowOff>19050</xdr:rowOff>
    </xdr:from>
    <xdr:to>
      <xdr:col>7</xdr:col>
      <xdr:colOff>157691</xdr:colOff>
      <xdr:row>17</xdr:row>
      <xdr:rowOff>136525</xdr:rowOff>
    </xdr:to>
    <xdr:grpSp>
      <xdr:nvGrpSpPr>
        <xdr:cNvPr id="111" name="Group 108">
          <a:extLst>
            <a:ext uri="{FF2B5EF4-FFF2-40B4-BE49-F238E27FC236}">
              <a16:creationId xmlns:a16="http://schemas.microsoft.com/office/drawing/2014/main" id="{00000000-0008-0000-5500-00006F000000}"/>
            </a:ext>
          </a:extLst>
        </xdr:cNvPr>
        <xdr:cNvGrpSpPr>
          <a:grpSpLocks/>
        </xdr:cNvGrpSpPr>
      </xdr:nvGrpSpPr>
      <xdr:grpSpPr bwMode="auto">
        <a:xfrm>
          <a:off x="4629150" y="2099310"/>
          <a:ext cx="1022561" cy="757555"/>
          <a:chOff x="276" y="197"/>
          <a:chExt cx="94" cy="82"/>
        </a:xfrm>
      </xdr:grpSpPr>
      <xdr:sp macro="" textlink="">
        <xdr:nvSpPr>
          <xdr:cNvPr id="112" name="Freeform 109">
            <a:extLst>
              <a:ext uri="{FF2B5EF4-FFF2-40B4-BE49-F238E27FC236}">
                <a16:creationId xmlns:a16="http://schemas.microsoft.com/office/drawing/2014/main" id="{00000000-0008-0000-5500-000070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0">
            <a:extLst>
              <a:ext uri="{FF2B5EF4-FFF2-40B4-BE49-F238E27FC236}">
                <a16:creationId xmlns:a16="http://schemas.microsoft.com/office/drawing/2014/main" id="{00000000-0008-0000-5500-000071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1">
            <a:extLst>
              <a:ext uri="{FF2B5EF4-FFF2-40B4-BE49-F238E27FC236}">
                <a16:creationId xmlns:a16="http://schemas.microsoft.com/office/drawing/2014/main" id="{00000000-0008-0000-5500-000072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2">
            <a:extLst>
              <a:ext uri="{FF2B5EF4-FFF2-40B4-BE49-F238E27FC236}">
                <a16:creationId xmlns:a16="http://schemas.microsoft.com/office/drawing/2014/main" id="{00000000-0008-0000-5500-000073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3">
            <a:extLst>
              <a:ext uri="{FF2B5EF4-FFF2-40B4-BE49-F238E27FC236}">
                <a16:creationId xmlns:a16="http://schemas.microsoft.com/office/drawing/2014/main" id="{00000000-0008-0000-5500-000074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4">
            <a:extLst>
              <a:ext uri="{FF2B5EF4-FFF2-40B4-BE49-F238E27FC236}">
                <a16:creationId xmlns:a16="http://schemas.microsoft.com/office/drawing/2014/main" id="{00000000-0008-0000-5500-000075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5">
            <a:extLst>
              <a:ext uri="{FF2B5EF4-FFF2-40B4-BE49-F238E27FC236}">
                <a16:creationId xmlns:a16="http://schemas.microsoft.com/office/drawing/2014/main" id="{00000000-0008-0000-5500-000076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6">
            <a:extLst>
              <a:ext uri="{FF2B5EF4-FFF2-40B4-BE49-F238E27FC236}">
                <a16:creationId xmlns:a16="http://schemas.microsoft.com/office/drawing/2014/main" id="{00000000-0008-0000-5500-000077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7">
            <a:extLst>
              <a:ext uri="{FF2B5EF4-FFF2-40B4-BE49-F238E27FC236}">
                <a16:creationId xmlns:a16="http://schemas.microsoft.com/office/drawing/2014/main" id="{00000000-0008-0000-5500-000078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8">
            <a:extLst>
              <a:ext uri="{FF2B5EF4-FFF2-40B4-BE49-F238E27FC236}">
                <a16:creationId xmlns:a16="http://schemas.microsoft.com/office/drawing/2014/main" id="{00000000-0008-0000-5500-000079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9">
            <a:extLst>
              <a:ext uri="{FF2B5EF4-FFF2-40B4-BE49-F238E27FC236}">
                <a16:creationId xmlns:a16="http://schemas.microsoft.com/office/drawing/2014/main" id="{00000000-0008-0000-5500-00007A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0">
            <a:extLst>
              <a:ext uri="{FF2B5EF4-FFF2-40B4-BE49-F238E27FC236}">
                <a16:creationId xmlns:a16="http://schemas.microsoft.com/office/drawing/2014/main" id="{00000000-0008-0000-5500-00007B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21">
            <a:extLst>
              <a:ext uri="{FF2B5EF4-FFF2-40B4-BE49-F238E27FC236}">
                <a16:creationId xmlns:a16="http://schemas.microsoft.com/office/drawing/2014/main" id="{00000000-0008-0000-5500-00007C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2">
            <a:extLst>
              <a:ext uri="{FF2B5EF4-FFF2-40B4-BE49-F238E27FC236}">
                <a16:creationId xmlns:a16="http://schemas.microsoft.com/office/drawing/2014/main" id="{00000000-0008-0000-5500-00007D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219076</xdr:colOff>
      <xdr:row>12</xdr:row>
      <xdr:rowOff>152400</xdr:rowOff>
    </xdr:from>
    <xdr:to>
      <xdr:col>13</xdr:col>
      <xdr:colOff>152400</xdr:colOff>
      <xdr:row>42</xdr:row>
      <xdr:rowOff>154650</xdr:rowOff>
    </xdr:to>
    <xdr:pic>
      <xdr:nvPicPr>
        <xdr:cNvPr id="1026" name="Picture 2">
          <a:extLst>
            <a:ext uri="{FF2B5EF4-FFF2-40B4-BE49-F238E27FC236}">
              <a16:creationId xmlns:a16="http://schemas.microsoft.com/office/drawing/2014/main" id="{00000000-0008-0000-5600-00000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553076" y="2095500"/>
          <a:ext cx="4505324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21</xdr:row>
      <xdr:rowOff>19050</xdr:rowOff>
    </xdr:from>
    <xdr:to>
      <xdr:col>5</xdr:col>
      <xdr:colOff>438149</xdr:colOff>
      <xdr:row>37</xdr:row>
      <xdr:rowOff>80529</xdr:rowOff>
    </xdr:to>
    <xdr:graphicFrame macro="">
      <xdr:nvGraphicFramePr>
        <xdr:cNvPr id="2" name="131 Gráfico">
          <a:extLst>
            <a:ext uri="{FF2B5EF4-FFF2-40B4-BE49-F238E27FC236}">
              <a16:creationId xmlns:a16="http://schemas.microsoft.com/office/drawing/2014/main" id="{00000000-0008-0000-5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9524</xdr:colOff>
      <xdr:row>6</xdr:row>
      <xdr:rowOff>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56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77524" cy="971550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72816</xdr:rowOff>
    </xdr:from>
    <xdr:to>
      <xdr:col>8</xdr:col>
      <xdr:colOff>554866</xdr:colOff>
      <xdr:row>16</xdr:row>
      <xdr:rowOff>94794</xdr:rowOff>
    </xdr:to>
    <xdr:cxnSp macro="">
      <xdr:nvCxnSpPr>
        <xdr:cNvPr id="4" name="Conector recto 124">
          <a:extLst>
            <a:ext uri="{FF2B5EF4-FFF2-40B4-BE49-F238E27FC236}">
              <a16:creationId xmlns:a16="http://schemas.microsoft.com/office/drawing/2014/main" id="{00000000-0008-0000-56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6640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85726</xdr:colOff>
      <xdr:row>33</xdr:row>
      <xdr:rowOff>76200</xdr:rowOff>
    </xdr:from>
    <xdr:to>
      <xdr:col>13</xdr:col>
      <xdr:colOff>424849</xdr:colOff>
      <xdr:row>41</xdr:row>
      <xdr:rowOff>11643</xdr:rowOff>
    </xdr:to>
    <xdr:pic>
      <xdr:nvPicPr>
        <xdr:cNvPr id="109" name="Picture 129">
          <a:extLst>
            <a:ext uri="{FF2B5EF4-FFF2-40B4-BE49-F238E27FC236}">
              <a16:creationId xmlns:a16="http://schemas.microsoft.com/office/drawing/2014/main" id="{00000000-0008-0000-56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6" y="5257800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723900</xdr:colOff>
      <xdr:row>14</xdr:row>
      <xdr:rowOff>28575</xdr:rowOff>
    </xdr:from>
    <xdr:to>
      <xdr:col>7</xdr:col>
      <xdr:colOff>176741</xdr:colOff>
      <xdr:row>18</xdr:row>
      <xdr:rowOff>146050</xdr:rowOff>
    </xdr:to>
    <xdr:grpSp>
      <xdr:nvGrpSpPr>
        <xdr:cNvPr id="110" name="Group 108">
          <a:extLst>
            <a:ext uri="{FF2B5EF4-FFF2-40B4-BE49-F238E27FC236}">
              <a16:creationId xmlns:a16="http://schemas.microsoft.com/office/drawing/2014/main" id="{00000000-0008-0000-5600-00006E000000}"/>
            </a:ext>
          </a:extLst>
        </xdr:cNvPr>
        <xdr:cNvGrpSpPr>
          <a:grpSpLocks/>
        </xdr:cNvGrpSpPr>
      </xdr:nvGrpSpPr>
      <xdr:grpSpPr bwMode="auto">
        <a:xfrm>
          <a:off x="4648200" y="2268855"/>
          <a:ext cx="1022561" cy="757555"/>
          <a:chOff x="276" y="197"/>
          <a:chExt cx="94" cy="82"/>
        </a:xfrm>
      </xdr:grpSpPr>
      <xdr:sp macro="" textlink="">
        <xdr:nvSpPr>
          <xdr:cNvPr id="111" name="Freeform 109">
            <a:extLst>
              <a:ext uri="{FF2B5EF4-FFF2-40B4-BE49-F238E27FC236}">
                <a16:creationId xmlns:a16="http://schemas.microsoft.com/office/drawing/2014/main" id="{00000000-0008-0000-5600-00006F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0">
            <a:extLst>
              <a:ext uri="{FF2B5EF4-FFF2-40B4-BE49-F238E27FC236}">
                <a16:creationId xmlns:a16="http://schemas.microsoft.com/office/drawing/2014/main" id="{00000000-0008-0000-5600-000070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1">
            <a:extLst>
              <a:ext uri="{FF2B5EF4-FFF2-40B4-BE49-F238E27FC236}">
                <a16:creationId xmlns:a16="http://schemas.microsoft.com/office/drawing/2014/main" id="{00000000-0008-0000-5600-000071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2">
            <a:extLst>
              <a:ext uri="{FF2B5EF4-FFF2-40B4-BE49-F238E27FC236}">
                <a16:creationId xmlns:a16="http://schemas.microsoft.com/office/drawing/2014/main" id="{00000000-0008-0000-5600-000072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3">
            <a:extLst>
              <a:ext uri="{FF2B5EF4-FFF2-40B4-BE49-F238E27FC236}">
                <a16:creationId xmlns:a16="http://schemas.microsoft.com/office/drawing/2014/main" id="{00000000-0008-0000-5600-000073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4">
            <a:extLst>
              <a:ext uri="{FF2B5EF4-FFF2-40B4-BE49-F238E27FC236}">
                <a16:creationId xmlns:a16="http://schemas.microsoft.com/office/drawing/2014/main" id="{00000000-0008-0000-5600-000074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5">
            <a:extLst>
              <a:ext uri="{FF2B5EF4-FFF2-40B4-BE49-F238E27FC236}">
                <a16:creationId xmlns:a16="http://schemas.microsoft.com/office/drawing/2014/main" id="{00000000-0008-0000-5600-000075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6">
            <a:extLst>
              <a:ext uri="{FF2B5EF4-FFF2-40B4-BE49-F238E27FC236}">
                <a16:creationId xmlns:a16="http://schemas.microsoft.com/office/drawing/2014/main" id="{00000000-0008-0000-5600-000076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7">
            <a:extLst>
              <a:ext uri="{FF2B5EF4-FFF2-40B4-BE49-F238E27FC236}">
                <a16:creationId xmlns:a16="http://schemas.microsoft.com/office/drawing/2014/main" id="{00000000-0008-0000-5600-000077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8">
            <a:extLst>
              <a:ext uri="{FF2B5EF4-FFF2-40B4-BE49-F238E27FC236}">
                <a16:creationId xmlns:a16="http://schemas.microsoft.com/office/drawing/2014/main" id="{00000000-0008-0000-5600-000078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9">
            <a:extLst>
              <a:ext uri="{FF2B5EF4-FFF2-40B4-BE49-F238E27FC236}">
                <a16:creationId xmlns:a16="http://schemas.microsoft.com/office/drawing/2014/main" id="{00000000-0008-0000-5600-000079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20">
            <a:extLst>
              <a:ext uri="{FF2B5EF4-FFF2-40B4-BE49-F238E27FC236}">
                <a16:creationId xmlns:a16="http://schemas.microsoft.com/office/drawing/2014/main" id="{00000000-0008-0000-5600-00007A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21">
            <a:extLst>
              <a:ext uri="{FF2B5EF4-FFF2-40B4-BE49-F238E27FC236}">
                <a16:creationId xmlns:a16="http://schemas.microsoft.com/office/drawing/2014/main" id="{00000000-0008-0000-5600-00007B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2">
            <a:extLst>
              <a:ext uri="{FF2B5EF4-FFF2-40B4-BE49-F238E27FC236}">
                <a16:creationId xmlns:a16="http://schemas.microsoft.com/office/drawing/2014/main" id="{00000000-0008-0000-5600-00007C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295276</xdr:colOff>
      <xdr:row>12</xdr:row>
      <xdr:rowOff>38099</xdr:rowOff>
    </xdr:from>
    <xdr:to>
      <xdr:col>13</xdr:col>
      <xdr:colOff>228600</xdr:colOff>
      <xdr:row>42</xdr:row>
      <xdr:rowOff>40349</xdr:rowOff>
    </xdr:to>
    <xdr:pic>
      <xdr:nvPicPr>
        <xdr:cNvPr id="2050" name="Picture 2">
          <a:extLst>
            <a:ext uri="{FF2B5EF4-FFF2-40B4-BE49-F238E27FC236}">
              <a16:creationId xmlns:a16="http://schemas.microsoft.com/office/drawing/2014/main" id="{00000000-0008-0000-5700-00000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629276" y="1981199"/>
          <a:ext cx="4505324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20</xdr:row>
      <xdr:rowOff>155574</xdr:rowOff>
    </xdr:from>
    <xdr:to>
      <xdr:col>4</xdr:col>
      <xdr:colOff>504825</xdr:colOff>
      <xdr:row>36</xdr:row>
      <xdr:rowOff>142875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5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19050</xdr:colOff>
      <xdr:row>6</xdr:row>
      <xdr:rowOff>9525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57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87050" cy="981075"/>
        </a:xfrm>
        <a:prstGeom prst="rect">
          <a:avLst/>
        </a:prstGeom>
      </xdr:spPr>
    </xdr:pic>
    <xdr:clientData/>
  </xdr:twoCellAnchor>
  <xdr:twoCellAnchor>
    <xdr:from>
      <xdr:col>9</xdr:col>
      <xdr:colOff>544715</xdr:colOff>
      <xdr:row>16</xdr:row>
      <xdr:rowOff>72816</xdr:rowOff>
    </xdr:from>
    <xdr:to>
      <xdr:col>9</xdr:col>
      <xdr:colOff>554866</xdr:colOff>
      <xdr:row>16</xdr:row>
      <xdr:rowOff>94794</xdr:rowOff>
    </xdr:to>
    <xdr:cxnSp macro="">
      <xdr:nvCxnSpPr>
        <xdr:cNvPr id="4" name="Conector recto 124">
          <a:extLst>
            <a:ext uri="{FF2B5EF4-FFF2-40B4-BE49-F238E27FC236}">
              <a16:creationId xmlns:a16="http://schemas.microsoft.com/office/drawing/2014/main" id="{00000000-0008-0000-57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7402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114300</xdr:colOff>
      <xdr:row>13</xdr:row>
      <xdr:rowOff>95250</xdr:rowOff>
    </xdr:from>
    <xdr:to>
      <xdr:col>7</xdr:col>
      <xdr:colOff>329141</xdr:colOff>
      <xdr:row>18</xdr:row>
      <xdr:rowOff>50800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00000000-0008-0000-5700-00006D000000}"/>
            </a:ext>
          </a:extLst>
        </xdr:cNvPr>
        <xdr:cNvGrpSpPr>
          <a:grpSpLocks/>
        </xdr:cNvGrpSpPr>
      </xdr:nvGrpSpPr>
      <xdr:grpSpPr bwMode="auto">
        <a:xfrm>
          <a:off x="4823460" y="2175510"/>
          <a:ext cx="999701" cy="755650"/>
          <a:chOff x="276" y="197"/>
          <a:chExt cx="94" cy="82"/>
        </a:xfrm>
      </xdr:grpSpPr>
      <xdr:sp macro="" textlink="">
        <xdr:nvSpPr>
          <xdr:cNvPr id="110" name="Freeform 109">
            <a:extLst>
              <a:ext uri="{FF2B5EF4-FFF2-40B4-BE49-F238E27FC236}">
                <a16:creationId xmlns:a16="http://schemas.microsoft.com/office/drawing/2014/main" id="{00000000-0008-0000-5700-00006E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1" name="Freeform 110">
            <a:extLst>
              <a:ext uri="{FF2B5EF4-FFF2-40B4-BE49-F238E27FC236}">
                <a16:creationId xmlns:a16="http://schemas.microsoft.com/office/drawing/2014/main" id="{00000000-0008-0000-5700-00006F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2" name="Freeform 111">
            <a:extLst>
              <a:ext uri="{FF2B5EF4-FFF2-40B4-BE49-F238E27FC236}">
                <a16:creationId xmlns:a16="http://schemas.microsoft.com/office/drawing/2014/main" id="{00000000-0008-0000-5700-000070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2">
            <a:extLst>
              <a:ext uri="{FF2B5EF4-FFF2-40B4-BE49-F238E27FC236}">
                <a16:creationId xmlns:a16="http://schemas.microsoft.com/office/drawing/2014/main" id="{00000000-0008-0000-5700-000071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3">
            <a:extLst>
              <a:ext uri="{FF2B5EF4-FFF2-40B4-BE49-F238E27FC236}">
                <a16:creationId xmlns:a16="http://schemas.microsoft.com/office/drawing/2014/main" id="{00000000-0008-0000-5700-000072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4">
            <a:extLst>
              <a:ext uri="{FF2B5EF4-FFF2-40B4-BE49-F238E27FC236}">
                <a16:creationId xmlns:a16="http://schemas.microsoft.com/office/drawing/2014/main" id="{00000000-0008-0000-5700-000073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5">
            <a:extLst>
              <a:ext uri="{FF2B5EF4-FFF2-40B4-BE49-F238E27FC236}">
                <a16:creationId xmlns:a16="http://schemas.microsoft.com/office/drawing/2014/main" id="{00000000-0008-0000-5700-000074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6">
            <a:extLst>
              <a:ext uri="{FF2B5EF4-FFF2-40B4-BE49-F238E27FC236}">
                <a16:creationId xmlns:a16="http://schemas.microsoft.com/office/drawing/2014/main" id="{00000000-0008-0000-5700-000075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7">
            <a:extLst>
              <a:ext uri="{FF2B5EF4-FFF2-40B4-BE49-F238E27FC236}">
                <a16:creationId xmlns:a16="http://schemas.microsoft.com/office/drawing/2014/main" id="{00000000-0008-0000-5700-000076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8">
            <a:extLst>
              <a:ext uri="{FF2B5EF4-FFF2-40B4-BE49-F238E27FC236}">
                <a16:creationId xmlns:a16="http://schemas.microsoft.com/office/drawing/2014/main" id="{00000000-0008-0000-5700-000077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0" name="Freeform 119">
            <a:extLst>
              <a:ext uri="{FF2B5EF4-FFF2-40B4-BE49-F238E27FC236}">
                <a16:creationId xmlns:a16="http://schemas.microsoft.com/office/drawing/2014/main" id="{00000000-0008-0000-5700-000078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20">
            <a:extLst>
              <a:ext uri="{FF2B5EF4-FFF2-40B4-BE49-F238E27FC236}">
                <a16:creationId xmlns:a16="http://schemas.microsoft.com/office/drawing/2014/main" id="{00000000-0008-0000-5700-000079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21">
            <a:extLst>
              <a:ext uri="{FF2B5EF4-FFF2-40B4-BE49-F238E27FC236}">
                <a16:creationId xmlns:a16="http://schemas.microsoft.com/office/drawing/2014/main" id="{00000000-0008-0000-5700-00007A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2">
            <a:extLst>
              <a:ext uri="{FF2B5EF4-FFF2-40B4-BE49-F238E27FC236}">
                <a16:creationId xmlns:a16="http://schemas.microsoft.com/office/drawing/2014/main" id="{00000000-0008-0000-5700-00007B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11</xdr:col>
      <xdr:colOff>1</xdr:colOff>
      <xdr:row>34</xdr:row>
      <xdr:rowOff>66674</xdr:rowOff>
    </xdr:from>
    <xdr:to>
      <xdr:col>13</xdr:col>
      <xdr:colOff>339124</xdr:colOff>
      <xdr:row>42</xdr:row>
      <xdr:rowOff>2117</xdr:rowOff>
    </xdr:to>
    <xdr:pic>
      <xdr:nvPicPr>
        <xdr:cNvPr id="124" name="Picture 129">
          <a:extLst>
            <a:ext uri="{FF2B5EF4-FFF2-40B4-BE49-F238E27FC236}">
              <a16:creationId xmlns:a16="http://schemas.microsoft.com/office/drawing/2014/main" id="{00000000-0008-0000-57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1" y="5572124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104774</xdr:colOff>
      <xdr:row>12</xdr:row>
      <xdr:rowOff>38100</xdr:rowOff>
    </xdr:from>
    <xdr:to>
      <xdr:col>13</xdr:col>
      <xdr:colOff>57150</xdr:colOff>
      <xdr:row>44</xdr:row>
      <xdr:rowOff>21300</xdr:rowOff>
    </xdr:to>
    <xdr:pic>
      <xdr:nvPicPr>
        <xdr:cNvPr id="3074" name="Picture 2">
          <a:extLst>
            <a:ext uri="{FF2B5EF4-FFF2-40B4-BE49-F238E27FC236}">
              <a16:creationId xmlns:a16="http://schemas.microsoft.com/office/drawing/2014/main" id="{00000000-0008-0000-5800-000002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38774" y="1714500"/>
          <a:ext cx="4524376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21</xdr:row>
      <xdr:rowOff>12989</xdr:rowOff>
    </xdr:from>
    <xdr:to>
      <xdr:col>4</xdr:col>
      <xdr:colOff>114299</xdr:colOff>
      <xdr:row>35</xdr:row>
      <xdr:rowOff>35503</xdr:rowOff>
    </xdr:to>
    <xdr:graphicFrame macro="">
      <xdr:nvGraphicFramePr>
        <xdr:cNvPr id="2" name="131 Gráfico">
          <a:extLst>
            <a:ext uri="{FF2B5EF4-FFF2-40B4-BE49-F238E27FC236}">
              <a16:creationId xmlns:a16="http://schemas.microsoft.com/office/drawing/2014/main" id="{00000000-0008-0000-58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19050</xdr:colOff>
      <xdr:row>6</xdr:row>
      <xdr:rowOff>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58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87050" cy="914400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72816</xdr:rowOff>
    </xdr:from>
    <xdr:to>
      <xdr:col>8</xdr:col>
      <xdr:colOff>554866</xdr:colOff>
      <xdr:row>16</xdr:row>
      <xdr:rowOff>94794</xdr:rowOff>
    </xdr:to>
    <xdr:cxnSp macro="">
      <xdr:nvCxnSpPr>
        <xdr:cNvPr id="4" name="Conector recto 242">
          <a:extLst>
            <a:ext uri="{FF2B5EF4-FFF2-40B4-BE49-F238E27FC236}">
              <a16:creationId xmlns:a16="http://schemas.microsoft.com/office/drawing/2014/main" id="{00000000-0008-0000-58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6640715" y="2358816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676274</xdr:colOff>
      <xdr:row>35</xdr:row>
      <xdr:rowOff>0</xdr:rowOff>
    </xdr:from>
    <xdr:to>
      <xdr:col>13</xdr:col>
      <xdr:colOff>253397</xdr:colOff>
      <xdr:row>43</xdr:row>
      <xdr:rowOff>11643</xdr:rowOff>
    </xdr:to>
    <xdr:pic>
      <xdr:nvPicPr>
        <xdr:cNvPr id="109" name="Picture 129">
          <a:extLst>
            <a:ext uri="{FF2B5EF4-FFF2-40B4-BE49-F238E27FC236}">
              <a16:creationId xmlns:a16="http://schemas.microsoft.com/office/drawing/2014/main" id="{00000000-0008-0000-58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96274" y="5181600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57150</xdr:colOff>
      <xdr:row>13</xdr:row>
      <xdr:rowOff>66675</xdr:rowOff>
    </xdr:from>
    <xdr:to>
      <xdr:col>7</xdr:col>
      <xdr:colOff>271991</xdr:colOff>
      <xdr:row>18</xdr:row>
      <xdr:rowOff>69850</xdr:rowOff>
    </xdr:to>
    <xdr:grpSp>
      <xdr:nvGrpSpPr>
        <xdr:cNvPr id="110" name="Group 108">
          <a:extLst>
            <a:ext uri="{FF2B5EF4-FFF2-40B4-BE49-F238E27FC236}">
              <a16:creationId xmlns:a16="http://schemas.microsoft.com/office/drawing/2014/main" id="{00000000-0008-0000-5800-00006E000000}"/>
            </a:ext>
          </a:extLst>
        </xdr:cNvPr>
        <xdr:cNvGrpSpPr>
          <a:grpSpLocks/>
        </xdr:cNvGrpSpPr>
      </xdr:nvGrpSpPr>
      <xdr:grpSpPr bwMode="auto">
        <a:xfrm>
          <a:off x="4766310" y="2101215"/>
          <a:ext cx="999701" cy="765175"/>
          <a:chOff x="276" y="197"/>
          <a:chExt cx="94" cy="82"/>
        </a:xfrm>
      </xdr:grpSpPr>
      <xdr:sp macro="" textlink="">
        <xdr:nvSpPr>
          <xdr:cNvPr id="111" name="Freeform 109">
            <a:extLst>
              <a:ext uri="{FF2B5EF4-FFF2-40B4-BE49-F238E27FC236}">
                <a16:creationId xmlns:a16="http://schemas.microsoft.com/office/drawing/2014/main" id="{00000000-0008-0000-5800-00006F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0">
            <a:extLst>
              <a:ext uri="{FF2B5EF4-FFF2-40B4-BE49-F238E27FC236}">
                <a16:creationId xmlns:a16="http://schemas.microsoft.com/office/drawing/2014/main" id="{00000000-0008-0000-5800-000070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1">
            <a:extLst>
              <a:ext uri="{FF2B5EF4-FFF2-40B4-BE49-F238E27FC236}">
                <a16:creationId xmlns:a16="http://schemas.microsoft.com/office/drawing/2014/main" id="{00000000-0008-0000-5800-000071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2">
            <a:extLst>
              <a:ext uri="{FF2B5EF4-FFF2-40B4-BE49-F238E27FC236}">
                <a16:creationId xmlns:a16="http://schemas.microsoft.com/office/drawing/2014/main" id="{00000000-0008-0000-5800-000072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3">
            <a:extLst>
              <a:ext uri="{FF2B5EF4-FFF2-40B4-BE49-F238E27FC236}">
                <a16:creationId xmlns:a16="http://schemas.microsoft.com/office/drawing/2014/main" id="{00000000-0008-0000-5800-000073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4">
            <a:extLst>
              <a:ext uri="{FF2B5EF4-FFF2-40B4-BE49-F238E27FC236}">
                <a16:creationId xmlns:a16="http://schemas.microsoft.com/office/drawing/2014/main" id="{00000000-0008-0000-5800-000074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5">
            <a:extLst>
              <a:ext uri="{FF2B5EF4-FFF2-40B4-BE49-F238E27FC236}">
                <a16:creationId xmlns:a16="http://schemas.microsoft.com/office/drawing/2014/main" id="{00000000-0008-0000-5800-000075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6">
            <a:extLst>
              <a:ext uri="{FF2B5EF4-FFF2-40B4-BE49-F238E27FC236}">
                <a16:creationId xmlns:a16="http://schemas.microsoft.com/office/drawing/2014/main" id="{00000000-0008-0000-5800-000076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7">
            <a:extLst>
              <a:ext uri="{FF2B5EF4-FFF2-40B4-BE49-F238E27FC236}">
                <a16:creationId xmlns:a16="http://schemas.microsoft.com/office/drawing/2014/main" id="{00000000-0008-0000-5800-000077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8">
            <a:extLst>
              <a:ext uri="{FF2B5EF4-FFF2-40B4-BE49-F238E27FC236}">
                <a16:creationId xmlns:a16="http://schemas.microsoft.com/office/drawing/2014/main" id="{00000000-0008-0000-5800-000078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9">
            <a:extLst>
              <a:ext uri="{FF2B5EF4-FFF2-40B4-BE49-F238E27FC236}">
                <a16:creationId xmlns:a16="http://schemas.microsoft.com/office/drawing/2014/main" id="{00000000-0008-0000-5800-000079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20">
            <a:extLst>
              <a:ext uri="{FF2B5EF4-FFF2-40B4-BE49-F238E27FC236}">
                <a16:creationId xmlns:a16="http://schemas.microsoft.com/office/drawing/2014/main" id="{00000000-0008-0000-5800-00007A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21">
            <a:extLst>
              <a:ext uri="{FF2B5EF4-FFF2-40B4-BE49-F238E27FC236}">
                <a16:creationId xmlns:a16="http://schemas.microsoft.com/office/drawing/2014/main" id="{00000000-0008-0000-5800-00007B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2">
            <a:extLst>
              <a:ext uri="{FF2B5EF4-FFF2-40B4-BE49-F238E27FC236}">
                <a16:creationId xmlns:a16="http://schemas.microsoft.com/office/drawing/2014/main" id="{00000000-0008-0000-5800-00007C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1404937</xdr:colOff>
      <xdr:row>0</xdr:row>
      <xdr:rowOff>952500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b="92715"/>
        <a:stretch/>
      </xdr:blipFill>
      <xdr:spPr>
        <a:xfrm>
          <a:off x="0" y="0"/>
          <a:ext cx="12311062" cy="952500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114313</xdr:colOff>
      <xdr:row>12</xdr:row>
      <xdr:rowOff>19050</xdr:rowOff>
    </xdr:from>
    <xdr:to>
      <xdr:col>13</xdr:col>
      <xdr:colOff>66675</xdr:colOff>
      <xdr:row>42</xdr:row>
      <xdr:rowOff>21300</xdr:rowOff>
    </xdr:to>
    <xdr:pic>
      <xdr:nvPicPr>
        <xdr:cNvPr id="4104" name="Picture 8">
          <a:extLst>
            <a:ext uri="{FF2B5EF4-FFF2-40B4-BE49-F238E27FC236}">
              <a16:creationId xmlns:a16="http://schemas.microsoft.com/office/drawing/2014/main" id="{00000000-0008-0000-5900-0000081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48313" y="1962150"/>
          <a:ext cx="4524362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20</xdr:row>
      <xdr:rowOff>135946</xdr:rowOff>
    </xdr:from>
    <xdr:to>
      <xdr:col>4</xdr:col>
      <xdr:colOff>752475</xdr:colOff>
      <xdr:row>36</xdr:row>
      <xdr:rowOff>38099</xdr:rowOff>
    </xdr:to>
    <xdr:graphicFrame macro="">
      <xdr:nvGraphicFramePr>
        <xdr:cNvPr id="2" name="131 Gráfico">
          <a:extLst>
            <a:ext uri="{FF2B5EF4-FFF2-40B4-BE49-F238E27FC236}">
              <a16:creationId xmlns:a16="http://schemas.microsoft.com/office/drawing/2014/main" id="{00000000-0008-0000-59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0</xdr:colOff>
      <xdr:row>6</xdr:row>
      <xdr:rowOff>9525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59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68000" cy="981075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72816</xdr:rowOff>
    </xdr:from>
    <xdr:to>
      <xdr:col>8</xdr:col>
      <xdr:colOff>554866</xdr:colOff>
      <xdr:row>16</xdr:row>
      <xdr:rowOff>94794</xdr:rowOff>
    </xdr:to>
    <xdr:cxnSp macro="">
      <xdr:nvCxnSpPr>
        <xdr:cNvPr id="4" name="Conector recto 123">
          <a:extLst>
            <a:ext uri="{FF2B5EF4-FFF2-40B4-BE49-F238E27FC236}">
              <a16:creationId xmlns:a16="http://schemas.microsoft.com/office/drawing/2014/main" id="{00000000-0008-0000-5900-000004000000}"/>
            </a:ext>
          </a:extLst>
        </xdr:cNvPr>
        <xdr:cNvCxnSpPr>
          <a:stCxn id="69" idx="6"/>
          <a:endCxn id="65" idx="31"/>
        </xdr:cNvCxnSpPr>
      </xdr:nvCxnSpPr>
      <xdr:spPr>
        <a:xfrm>
          <a:off x="6640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390525</xdr:colOff>
      <xdr:row>12</xdr:row>
      <xdr:rowOff>123825</xdr:rowOff>
    </xdr:from>
    <xdr:to>
      <xdr:col>6</xdr:col>
      <xdr:colOff>605366</xdr:colOff>
      <xdr:row>17</xdr:row>
      <xdr:rowOff>79375</xdr:rowOff>
    </xdr:to>
    <xdr:grpSp>
      <xdr:nvGrpSpPr>
        <xdr:cNvPr id="110" name="Group 108">
          <a:extLst>
            <a:ext uri="{FF2B5EF4-FFF2-40B4-BE49-F238E27FC236}">
              <a16:creationId xmlns:a16="http://schemas.microsoft.com/office/drawing/2014/main" id="{00000000-0008-0000-5900-00006E000000}"/>
            </a:ext>
          </a:extLst>
        </xdr:cNvPr>
        <xdr:cNvGrpSpPr>
          <a:grpSpLocks/>
        </xdr:cNvGrpSpPr>
      </xdr:nvGrpSpPr>
      <xdr:grpSpPr bwMode="auto">
        <a:xfrm>
          <a:off x="4314825" y="2044065"/>
          <a:ext cx="999701" cy="755650"/>
          <a:chOff x="276" y="197"/>
          <a:chExt cx="94" cy="82"/>
        </a:xfrm>
      </xdr:grpSpPr>
      <xdr:sp macro="" textlink="">
        <xdr:nvSpPr>
          <xdr:cNvPr id="111" name="Freeform 109">
            <a:extLst>
              <a:ext uri="{FF2B5EF4-FFF2-40B4-BE49-F238E27FC236}">
                <a16:creationId xmlns:a16="http://schemas.microsoft.com/office/drawing/2014/main" id="{00000000-0008-0000-5900-00006F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0">
            <a:extLst>
              <a:ext uri="{FF2B5EF4-FFF2-40B4-BE49-F238E27FC236}">
                <a16:creationId xmlns:a16="http://schemas.microsoft.com/office/drawing/2014/main" id="{00000000-0008-0000-5900-000070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1">
            <a:extLst>
              <a:ext uri="{FF2B5EF4-FFF2-40B4-BE49-F238E27FC236}">
                <a16:creationId xmlns:a16="http://schemas.microsoft.com/office/drawing/2014/main" id="{00000000-0008-0000-5900-000071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2">
            <a:extLst>
              <a:ext uri="{FF2B5EF4-FFF2-40B4-BE49-F238E27FC236}">
                <a16:creationId xmlns:a16="http://schemas.microsoft.com/office/drawing/2014/main" id="{00000000-0008-0000-5900-000072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3">
            <a:extLst>
              <a:ext uri="{FF2B5EF4-FFF2-40B4-BE49-F238E27FC236}">
                <a16:creationId xmlns:a16="http://schemas.microsoft.com/office/drawing/2014/main" id="{00000000-0008-0000-5900-000073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4">
            <a:extLst>
              <a:ext uri="{FF2B5EF4-FFF2-40B4-BE49-F238E27FC236}">
                <a16:creationId xmlns:a16="http://schemas.microsoft.com/office/drawing/2014/main" id="{00000000-0008-0000-5900-000074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5">
            <a:extLst>
              <a:ext uri="{FF2B5EF4-FFF2-40B4-BE49-F238E27FC236}">
                <a16:creationId xmlns:a16="http://schemas.microsoft.com/office/drawing/2014/main" id="{00000000-0008-0000-5900-000075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6">
            <a:extLst>
              <a:ext uri="{FF2B5EF4-FFF2-40B4-BE49-F238E27FC236}">
                <a16:creationId xmlns:a16="http://schemas.microsoft.com/office/drawing/2014/main" id="{00000000-0008-0000-5900-000076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7">
            <a:extLst>
              <a:ext uri="{FF2B5EF4-FFF2-40B4-BE49-F238E27FC236}">
                <a16:creationId xmlns:a16="http://schemas.microsoft.com/office/drawing/2014/main" id="{00000000-0008-0000-5900-000077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8">
            <a:extLst>
              <a:ext uri="{FF2B5EF4-FFF2-40B4-BE49-F238E27FC236}">
                <a16:creationId xmlns:a16="http://schemas.microsoft.com/office/drawing/2014/main" id="{00000000-0008-0000-5900-000078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9">
            <a:extLst>
              <a:ext uri="{FF2B5EF4-FFF2-40B4-BE49-F238E27FC236}">
                <a16:creationId xmlns:a16="http://schemas.microsoft.com/office/drawing/2014/main" id="{00000000-0008-0000-5900-000079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20">
            <a:extLst>
              <a:ext uri="{FF2B5EF4-FFF2-40B4-BE49-F238E27FC236}">
                <a16:creationId xmlns:a16="http://schemas.microsoft.com/office/drawing/2014/main" id="{00000000-0008-0000-5900-00007A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21">
            <a:extLst>
              <a:ext uri="{FF2B5EF4-FFF2-40B4-BE49-F238E27FC236}">
                <a16:creationId xmlns:a16="http://schemas.microsoft.com/office/drawing/2014/main" id="{00000000-0008-0000-5900-00007B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2">
            <a:extLst>
              <a:ext uri="{FF2B5EF4-FFF2-40B4-BE49-F238E27FC236}">
                <a16:creationId xmlns:a16="http://schemas.microsoft.com/office/drawing/2014/main" id="{00000000-0008-0000-5900-00007C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11</xdr:col>
      <xdr:colOff>28575</xdr:colOff>
      <xdr:row>33</xdr:row>
      <xdr:rowOff>38100</xdr:rowOff>
    </xdr:from>
    <xdr:to>
      <xdr:col>13</xdr:col>
      <xdr:colOff>367698</xdr:colOff>
      <xdr:row>40</xdr:row>
      <xdr:rowOff>135468</xdr:rowOff>
    </xdr:to>
    <xdr:pic>
      <xdr:nvPicPr>
        <xdr:cNvPr id="128" name="Picture 129">
          <a:extLst>
            <a:ext uri="{FF2B5EF4-FFF2-40B4-BE49-F238E27FC236}">
              <a16:creationId xmlns:a16="http://schemas.microsoft.com/office/drawing/2014/main" id="{00000000-0008-0000-59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10575" y="5381625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381000</xdr:colOff>
      <xdr:row>12</xdr:row>
      <xdr:rowOff>38099</xdr:rowOff>
    </xdr:from>
    <xdr:to>
      <xdr:col>13</xdr:col>
      <xdr:colOff>304800</xdr:colOff>
      <xdr:row>42</xdr:row>
      <xdr:rowOff>4349</xdr:rowOff>
    </xdr:to>
    <xdr:pic>
      <xdr:nvPicPr>
        <xdr:cNvPr id="5124" name="Picture 4">
          <a:extLst>
            <a:ext uri="{FF2B5EF4-FFF2-40B4-BE49-F238E27FC236}">
              <a16:creationId xmlns:a16="http://schemas.microsoft.com/office/drawing/2014/main" id="{00000000-0008-0000-5A00-0000041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715000" y="1981199"/>
          <a:ext cx="4495800" cy="4824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29</xdr:row>
      <xdr:rowOff>38100</xdr:rowOff>
    </xdr:from>
    <xdr:to>
      <xdr:col>4</xdr:col>
      <xdr:colOff>228600</xdr:colOff>
      <xdr:row>29</xdr:row>
      <xdr:rowOff>47625</xdr:rowOff>
    </xdr:to>
    <xdr:sp macro="" textlink="">
      <xdr:nvSpPr>
        <xdr:cNvPr id="2" name="Rectangle 47">
          <a:extLst>
            <a:ext uri="{FF2B5EF4-FFF2-40B4-BE49-F238E27FC236}">
              <a16:creationId xmlns:a16="http://schemas.microsoft.com/office/drawing/2014/main" id="{00000000-0008-0000-5A00-000002000000}"/>
            </a:ext>
          </a:extLst>
        </xdr:cNvPr>
        <xdr:cNvSpPr>
          <a:spLocks noChangeArrowheads="1"/>
        </xdr:cNvSpPr>
      </xdr:nvSpPr>
      <xdr:spPr bwMode="auto">
        <a:xfrm>
          <a:off x="3257550" y="457200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0</xdr:colOff>
      <xdr:row>21</xdr:row>
      <xdr:rowOff>5442</xdr:rowOff>
    </xdr:from>
    <xdr:to>
      <xdr:col>4</xdr:col>
      <xdr:colOff>285750</xdr:colOff>
      <xdr:row>35</xdr:row>
      <xdr:rowOff>5442</xdr:rowOff>
    </xdr:to>
    <xdr:graphicFrame macro="">
      <xdr:nvGraphicFramePr>
        <xdr:cNvPr id="3" name="131 Gráfico">
          <a:extLst>
            <a:ext uri="{FF2B5EF4-FFF2-40B4-BE49-F238E27FC236}">
              <a16:creationId xmlns:a16="http://schemas.microsoft.com/office/drawing/2014/main" id="{00000000-0008-0000-5A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19050</xdr:colOff>
      <xdr:row>6</xdr:row>
      <xdr:rowOff>9525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A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87050" cy="981075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72816</xdr:rowOff>
    </xdr:from>
    <xdr:to>
      <xdr:col>8</xdr:col>
      <xdr:colOff>554866</xdr:colOff>
      <xdr:row>16</xdr:row>
      <xdr:rowOff>94794</xdr:rowOff>
    </xdr:to>
    <xdr:cxnSp macro="">
      <xdr:nvCxnSpPr>
        <xdr:cNvPr id="5" name="Conector recto 124">
          <a:extLst>
            <a:ext uri="{FF2B5EF4-FFF2-40B4-BE49-F238E27FC236}">
              <a16:creationId xmlns:a16="http://schemas.microsoft.com/office/drawing/2014/main" id="{00000000-0008-0000-5A00-000005000000}"/>
            </a:ext>
          </a:extLst>
        </xdr:cNvPr>
        <xdr:cNvCxnSpPr>
          <a:stCxn id="70" idx="6"/>
          <a:endCxn id="66" idx="31"/>
        </xdr:cNvCxnSpPr>
      </xdr:nvCxnSpPr>
      <xdr:spPr>
        <a:xfrm>
          <a:off x="6640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295273</xdr:colOff>
      <xdr:row>33</xdr:row>
      <xdr:rowOff>123823</xdr:rowOff>
    </xdr:from>
    <xdr:to>
      <xdr:col>13</xdr:col>
      <xdr:colOff>634396</xdr:colOff>
      <xdr:row>41</xdr:row>
      <xdr:rowOff>59266</xdr:rowOff>
    </xdr:to>
    <xdr:pic>
      <xdr:nvPicPr>
        <xdr:cNvPr id="110" name="Picture 129">
          <a:extLst>
            <a:ext uri="{FF2B5EF4-FFF2-40B4-BE49-F238E27FC236}">
              <a16:creationId xmlns:a16="http://schemas.microsoft.com/office/drawing/2014/main" id="{00000000-0008-0000-5A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7273" y="5467348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714375</xdr:colOff>
      <xdr:row>12</xdr:row>
      <xdr:rowOff>133350</xdr:rowOff>
    </xdr:from>
    <xdr:to>
      <xdr:col>7</xdr:col>
      <xdr:colOff>167216</xdr:colOff>
      <xdr:row>17</xdr:row>
      <xdr:rowOff>88900</xdr:rowOff>
    </xdr:to>
    <xdr:grpSp>
      <xdr:nvGrpSpPr>
        <xdr:cNvPr id="111" name="Group 108">
          <a:extLst>
            <a:ext uri="{FF2B5EF4-FFF2-40B4-BE49-F238E27FC236}">
              <a16:creationId xmlns:a16="http://schemas.microsoft.com/office/drawing/2014/main" id="{00000000-0008-0000-5A00-00006F000000}"/>
            </a:ext>
          </a:extLst>
        </xdr:cNvPr>
        <xdr:cNvGrpSpPr>
          <a:grpSpLocks/>
        </xdr:cNvGrpSpPr>
      </xdr:nvGrpSpPr>
      <xdr:grpSpPr bwMode="auto">
        <a:xfrm>
          <a:off x="4638675" y="2053590"/>
          <a:ext cx="1022561" cy="755650"/>
          <a:chOff x="276" y="197"/>
          <a:chExt cx="94" cy="82"/>
        </a:xfrm>
      </xdr:grpSpPr>
      <xdr:sp macro="" textlink="">
        <xdr:nvSpPr>
          <xdr:cNvPr id="112" name="Freeform 109">
            <a:extLst>
              <a:ext uri="{FF2B5EF4-FFF2-40B4-BE49-F238E27FC236}">
                <a16:creationId xmlns:a16="http://schemas.microsoft.com/office/drawing/2014/main" id="{00000000-0008-0000-5A00-000070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0">
            <a:extLst>
              <a:ext uri="{FF2B5EF4-FFF2-40B4-BE49-F238E27FC236}">
                <a16:creationId xmlns:a16="http://schemas.microsoft.com/office/drawing/2014/main" id="{00000000-0008-0000-5A00-000071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1">
            <a:extLst>
              <a:ext uri="{FF2B5EF4-FFF2-40B4-BE49-F238E27FC236}">
                <a16:creationId xmlns:a16="http://schemas.microsoft.com/office/drawing/2014/main" id="{00000000-0008-0000-5A00-000072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2">
            <a:extLst>
              <a:ext uri="{FF2B5EF4-FFF2-40B4-BE49-F238E27FC236}">
                <a16:creationId xmlns:a16="http://schemas.microsoft.com/office/drawing/2014/main" id="{00000000-0008-0000-5A00-000073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3">
            <a:extLst>
              <a:ext uri="{FF2B5EF4-FFF2-40B4-BE49-F238E27FC236}">
                <a16:creationId xmlns:a16="http://schemas.microsoft.com/office/drawing/2014/main" id="{00000000-0008-0000-5A00-000074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4">
            <a:extLst>
              <a:ext uri="{FF2B5EF4-FFF2-40B4-BE49-F238E27FC236}">
                <a16:creationId xmlns:a16="http://schemas.microsoft.com/office/drawing/2014/main" id="{00000000-0008-0000-5A00-000075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5">
            <a:extLst>
              <a:ext uri="{FF2B5EF4-FFF2-40B4-BE49-F238E27FC236}">
                <a16:creationId xmlns:a16="http://schemas.microsoft.com/office/drawing/2014/main" id="{00000000-0008-0000-5A00-000076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6">
            <a:extLst>
              <a:ext uri="{FF2B5EF4-FFF2-40B4-BE49-F238E27FC236}">
                <a16:creationId xmlns:a16="http://schemas.microsoft.com/office/drawing/2014/main" id="{00000000-0008-0000-5A00-000077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7">
            <a:extLst>
              <a:ext uri="{FF2B5EF4-FFF2-40B4-BE49-F238E27FC236}">
                <a16:creationId xmlns:a16="http://schemas.microsoft.com/office/drawing/2014/main" id="{00000000-0008-0000-5A00-000078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8">
            <a:extLst>
              <a:ext uri="{FF2B5EF4-FFF2-40B4-BE49-F238E27FC236}">
                <a16:creationId xmlns:a16="http://schemas.microsoft.com/office/drawing/2014/main" id="{00000000-0008-0000-5A00-000079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9">
            <a:extLst>
              <a:ext uri="{FF2B5EF4-FFF2-40B4-BE49-F238E27FC236}">
                <a16:creationId xmlns:a16="http://schemas.microsoft.com/office/drawing/2014/main" id="{00000000-0008-0000-5A00-00007A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0">
            <a:extLst>
              <a:ext uri="{FF2B5EF4-FFF2-40B4-BE49-F238E27FC236}">
                <a16:creationId xmlns:a16="http://schemas.microsoft.com/office/drawing/2014/main" id="{00000000-0008-0000-5A00-00007B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21">
            <a:extLst>
              <a:ext uri="{FF2B5EF4-FFF2-40B4-BE49-F238E27FC236}">
                <a16:creationId xmlns:a16="http://schemas.microsoft.com/office/drawing/2014/main" id="{00000000-0008-0000-5A00-00007C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2">
            <a:extLst>
              <a:ext uri="{FF2B5EF4-FFF2-40B4-BE49-F238E27FC236}">
                <a16:creationId xmlns:a16="http://schemas.microsoft.com/office/drawing/2014/main" id="{00000000-0008-0000-5A00-00007D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66675</xdr:colOff>
      <xdr:row>13</xdr:row>
      <xdr:rowOff>28575</xdr:rowOff>
    </xdr:from>
    <xdr:to>
      <xdr:col>13</xdr:col>
      <xdr:colOff>9525</xdr:colOff>
      <xdr:row>43</xdr:row>
      <xdr:rowOff>30825</xdr:rowOff>
    </xdr:to>
    <xdr:pic>
      <xdr:nvPicPr>
        <xdr:cNvPr id="6146" name="Picture 2">
          <a:extLst>
            <a:ext uri="{FF2B5EF4-FFF2-40B4-BE49-F238E27FC236}">
              <a16:creationId xmlns:a16="http://schemas.microsoft.com/office/drawing/2014/main" id="{00000000-0008-0000-5B00-00000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00675" y="1971675"/>
          <a:ext cx="4514850" cy="4860000"/>
        </a:xfrm>
        <a:prstGeom prst="rect">
          <a:avLst/>
        </a:prstGeom>
        <a:noFill/>
      </xdr:spPr>
    </xdr:pic>
    <xdr:clientData/>
  </xdr:twoCellAnchor>
  <xdr:twoCellAnchor>
    <xdr:from>
      <xdr:col>3</xdr:col>
      <xdr:colOff>571500</xdr:colOff>
      <xdr:row>11</xdr:row>
      <xdr:rowOff>142875</xdr:rowOff>
    </xdr:from>
    <xdr:to>
      <xdr:col>4</xdr:col>
      <xdr:colOff>628650</xdr:colOff>
      <xdr:row>13</xdr:row>
      <xdr:rowOff>142875</xdr:rowOff>
    </xdr:to>
    <xdr:sp macro="" textlink="">
      <xdr:nvSpPr>
        <xdr:cNvPr id="2" name="Text Box 108">
          <a:extLst>
            <a:ext uri="{FF2B5EF4-FFF2-40B4-BE49-F238E27FC236}">
              <a16:creationId xmlns:a16="http://schemas.microsoft.com/office/drawing/2014/main" id="{00000000-0008-0000-5B00-000002000000}"/>
            </a:ext>
          </a:extLst>
        </xdr:cNvPr>
        <xdr:cNvSpPr txBox="1">
          <a:spLocks noChangeArrowheads="1"/>
        </xdr:cNvSpPr>
      </xdr:nvSpPr>
      <xdr:spPr bwMode="auto">
        <a:xfrm>
          <a:off x="2857500" y="1762125"/>
          <a:ext cx="81915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endParaRPr lang="es-EC" sz="600" b="0" i="0" u="none" strike="noStrike" baseline="0">
            <a:solidFill>
              <a:srgbClr val="000000"/>
            </a:solidFill>
            <a:latin typeface="Geneva"/>
          </a:endParaRPr>
        </a:p>
      </xdr:txBody>
    </xdr:sp>
    <xdr:clientData/>
  </xdr:twoCellAnchor>
  <xdr:twoCellAnchor>
    <xdr:from>
      <xdr:col>0</xdr:col>
      <xdr:colOff>0</xdr:colOff>
      <xdr:row>20</xdr:row>
      <xdr:rowOff>152401</xdr:rowOff>
    </xdr:from>
    <xdr:to>
      <xdr:col>4</xdr:col>
      <xdr:colOff>152400</xdr:colOff>
      <xdr:row>36</xdr:row>
      <xdr:rowOff>9525</xdr:rowOff>
    </xdr:to>
    <xdr:graphicFrame macro="">
      <xdr:nvGraphicFramePr>
        <xdr:cNvPr id="3" name="130 Gráfico">
          <a:extLst>
            <a:ext uri="{FF2B5EF4-FFF2-40B4-BE49-F238E27FC236}">
              <a16:creationId xmlns:a16="http://schemas.microsoft.com/office/drawing/2014/main" id="{00000000-0008-0000-5B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0</xdr:colOff>
      <xdr:row>6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B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68000" cy="971550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72816</xdr:rowOff>
    </xdr:from>
    <xdr:to>
      <xdr:col>8</xdr:col>
      <xdr:colOff>554866</xdr:colOff>
      <xdr:row>16</xdr:row>
      <xdr:rowOff>94794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00000000-0008-0000-5B00-000005000000}"/>
            </a:ext>
          </a:extLst>
        </xdr:cNvPr>
        <xdr:cNvCxnSpPr>
          <a:stCxn id="70" idx="6"/>
          <a:endCxn id="66" idx="31"/>
        </xdr:cNvCxnSpPr>
      </xdr:nvCxnSpPr>
      <xdr:spPr>
        <a:xfrm>
          <a:off x="6640715" y="2501691"/>
          <a:ext cx="10151" cy="2197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19050</xdr:colOff>
      <xdr:row>34</xdr:row>
      <xdr:rowOff>104775</xdr:rowOff>
    </xdr:from>
    <xdr:to>
      <xdr:col>13</xdr:col>
      <xdr:colOff>358173</xdr:colOff>
      <xdr:row>42</xdr:row>
      <xdr:rowOff>40218</xdr:rowOff>
    </xdr:to>
    <xdr:pic>
      <xdr:nvPicPr>
        <xdr:cNvPr id="110" name="Picture 129">
          <a:extLst>
            <a:ext uri="{FF2B5EF4-FFF2-40B4-BE49-F238E27FC236}">
              <a16:creationId xmlns:a16="http://schemas.microsoft.com/office/drawing/2014/main" id="{00000000-0008-0000-5B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01050" y="5448300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28575</xdr:colOff>
      <xdr:row>13</xdr:row>
      <xdr:rowOff>85725</xdr:rowOff>
    </xdr:from>
    <xdr:to>
      <xdr:col>7</xdr:col>
      <xdr:colOff>243416</xdr:colOff>
      <xdr:row>18</xdr:row>
      <xdr:rowOff>41275</xdr:rowOff>
    </xdr:to>
    <xdr:grpSp>
      <xdr:nvGrpSpPr>
        <xdr:cNvPr id="111" name="Group 108">
          <a:extLst>
            <a:ext uri="{FF2B5EF4-FFF2-40B4-BE49-F238E27FC236}">
              <a16:creationId xmlns:a16="http://schemas.microsoft.com/office/drawing/2014/main" id="{00000000-0008-0000-5B00-00006F000000}"/>
            </a:ext>
          </a:extLst>
        </xdr:cNvPr>
        <xdr:cNvGrpSpPr>
          <a:grpSpLocks/>
        </xdr:cNvGrpSpPr>
      </xdr:nvGrpSpPr>
      <xdr:grpSpPr bwMode="auto">
        <a:xfrm>
          <a:off x="4737735" y="2211705"/>
          <a:ext cx="999701" cy="755650"/>
          <a:chOff x="276" y="197"/>
          <a:chExt cx="94" cy="82"/>
        </a:xfrm>
      </xdr:grpSpPr>
      <xdr:sp macro="" textlink="">
        <xdr:nvSpPr>
          <xdr:cNvPr id="112" name="Freeform 109">
            <a:extLst>
              <a:ext uri="{FF2B5EF4-FFF2-40B4-BE49-F238E27FC236}">
                <a16:creationId xmlns:a16="http://schemas.microsoft.com/office/drawing/2014/main" id="{00000000-0008-0000-5B00-000070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3" name="Freeform 110">
            <a:extLst>
              <a:ext uri="{FF2B5EF4-FFF2-40B4-BE49-F238E27FC236}">
                <a16:creationId xmlns:a16="http://schemas.microsoft.com/office/drawing/2014/main" id="{00000000-0008-0000-5B00-000071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4" name="Freeform 111">
            <a:extLst>
              <a:ext uri="{FF2B5EF4-FFF2-40B4-BE49-F238E27FC236}">
                <a16:creationId xmlns:a16="http://schemas.microsoft.com/office/drawing/2014/main" id="{00000000-0008-0000-5B00-000072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2">
            <a:extLst>
              <a:ext uri="{FF2B5EF4-FFF2-40B4-BE49-F238E27FC236}">
                <a16:creationId xmlns:a16="http://schemas.microsoft.com/office/drawing/2014/main" id="{00000000-0008-0000-5B00-000073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3">
            <a:extLst>
              <a:ext uri="{FF2B5EF4-FFF2-40B4-BE49-F238E27FC236}">
                <a16:creationId xmlns:a16="http://schemas.microsoft.com/office/drawing/2014/main" id="{00000000-0008-0000-5B00-000074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4">
            <a:extLst>
              <a:ext uri="{FF2B5EF4-FFF2-40B4-BE49-F238E27FC236}">
                <a16:creationId xmlns:a16="http://schemas.microsoft.com/office/drawing/2014/main" id="{00000000-0008-0000-5B00-000075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5">
            <a:extLst>
              <a:ext uri="{FF2B5EF4-FFF2-40B4-BE49-F238E27FC236}">
                <a16:creationId xmlns:a16="http://schemas.microsoft.com/office/drawing/2014/main" id="{00000000-0008-0000-5B00-000076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6">
            <a:extLst>
              <a:ext uri="{FF2B5EF4-FFF2-40B4-BE49-F238E27FC236}">
                <a16:creationId xmlns:a16="http://schemas.microsoft.com/office/drawing/2014/main" id="{00000000-0008-0000-5B00-000077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7">
            <a:extLst>
              <a:ext uri="{FF2B5EF4-FFF2-40B4-BE49-F238E27FC236}">
                <a16:creationId xmlns:a16="http://schemas.microsoft.com/office/drawing/2014/main" id="{00000000-0008-0000-5B00-000078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8">
            <a:extLst>
              <a:ext uri="{FF2B5EF4-FFF2-40B4-BE49-F238E27FC236}">
                <a16:creationId xmlns:a16="http://schemas.microsoft.com/office/drawing/2014/main" id="{00000000-0008-0000-5B00-000079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2" name="Freeform 119">
            <a:extLst>
              <a:ext uri="{FF2B5EF4-FFF2-40B4-BE49-F238E27FC236}">
                <a16:creationId xmlns:a16="http://schemas.microsoft.com/office/drawing/2014/main" id="{00000000-0008-0000-5B00-00007A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20">
            <a:extLst>
              <a:ext uri="{FF2B5EF4-FFF2-40B4-BE49-F238E27FC236}">
                <a16:creationId xmlns:a16="http://schemas.microsoft.com/office/drawing/2014/main" id="{00000000-0008-0000-5B00-00007B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21">
            <a:extLst>
              <a:ext uri="{FF2B5EF4-FFF2-40B4-BE49-F238E27FC236}">
                <a16:creationId xmlns:a16="http://schemas.microsoft.com/office/drawing/2014/main" id="{00000000-0008-0000-5B00-00007C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2">
            <a:extLst>
              <a:ext uri="{FF2B5EF4-FFF2-40B4-BE49-F238E27FC236}">
                <a16:creationId xmlns:a16="http://schemas.microsoft.com/office/drawing/2014/main" id="{00000000-0008-0000-5B00-00007D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238126</xdr:colOff>
      <xdr:row>12</xdr:row>
      <xdr:rowOff>133349</xdr:rowOff>
    </xdr:from>
    <xdr:to>
      <xdr:col>13</xdr:col>
      <xdr:colOff>180975</xdr:colOff>
      <xdr:row>42</xdr:row>
      <xdr:rowOff>135599</xdr:rowOff>
    </xdr:to>
    <xdr:pic>
      <xdr:nvPicPr>
        <xdr:cNvPr id="7170" name="Picture 2">
          <a:extLst>
            <a:ext uri="{FF2B5EF4-FFF2-40B4-BE49-F238E27FC236}">
              <a16:creationId xmlns:a16="http://schemas.microsoft.com/office/drawing/2014/main" id="{00000000-0008-0000-5C00-000002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572126" y="2076449"/>
          <a:ext cx="4514849" cy="4860000"/>
        </a:xfrm>
        <a:prstGeom prst="rect">
          <a:avLst/>
        </a:prstGeom>
        <a:noFill/>
      </xdr:spPr>
    </xdr:pic>
    <xdr:clientData/>
  </xdr:twoCellAnchor>
  <xdr:twoCellAnchor>
    <xdr:from>
      <xdr:col>3</xdr:col>
      <xdr:colOff>571500</xdr:colOff>
      <xdr:row>11</xdr:row>
      <xdr:rowOff>142875</xdr:rowOff>
    </xdr:from>
    <xdr:to>
      <xdr:col>4</xdr:col>
      <xdr:colOff>628650</xdr:colOff>
      <xdr:row>13</xdr:row>
      <xdr:rowOff>142875</xdr:rowOff>
    </xdr:to>
    <xdr:sp macro="" textlink="">
      <xdr:nvSpPr>
        <xdr:cNvPr id="2" name="Text Box 108">
          <a:extLst>
            <a:ext uri="{FF2B5EF4-FFF2-40B4-BE49-F238E27FC236}">
              <a16:creationId xmlns:a16="http://schemas.microsoft.com/office/drawing/2014/main" id="{00000000-0008-0000-5C00-000002000000}"/>
            </a:ext>
          </a:extLst>
        </xdr:cNvPr>
        <xdr:cNvSpPr txBox="1">
          <a:spLocks noChangeArrowheads="1"/>
        </xdr:cNvSpPr>
      </xdr:nvSpPr>
      <xdr:spPr bwMode="auto">
        <a:xfrm>
          <a:off x="2857500" y="1762125"/>
          <a:ext cx="819150" cy="323850"/>
        </a:xfrm>
        <a:prstGeom prst="rect">
          <a:avLst/>
        </a:prstGeom>
        <a:noFill/>
        <a:ln w="12700">
          <a:noFill/>
          <a:miter lim="800000"/>
          <a:headEnd/>
          <a:tailEnd/>
        </a:ln>
        <a:effectLst/>
      </xdr:spPr>
      <xdr:txBody>
        <a:bodyPr vertOverflow="clip" wrap="square" lIns="91440" tIns="45720" rIns="91440" bIns="45720" anchor="t" upright="1"/>
        <a:lstStyle/>
        <a:p>
          <a:pPr algn="ctr" rtl="0">
            <a:defRPr sz="1000"/>
          </a:pPr>
          <a:endParaRPr lang="es-EC" sz="600" b="0" i="0" u="none" strike="noStrike" baseline="0">
            <a:solidFill>
              <a:srgbClr val="000000"/>
            </a:solidFill>
            <a:latin typeface="Geneva"/>
          </a:endParaRPr>
        </a:p>
      </xdr:txBody>
    </xdr:sp>
    <xdr:clientData/>
  </xdr:twoCellAnchor>
  <xdr:twoCellAnchor>
    <xdr:from>
      <xdr:col>0</xdr:col>
      <xdr:colOff>0</xdr:colOff>
      <xdr:row>19</xdr:row>
      <xdr:rowOff>152401</xdr:rowOff>
    </xdr:from>
    <xdr:to>
      <xdr:col>4</xdr:col>
      <xdr:colOff>152400</xdr:colOff>
      <xdr:row>35</xdr:row>
      <xdr:rowOff>9525</xdr:rowOff>
    </xdr:to>
    <xdr:graphicFrame macro="">
      <xdr:nvGraphicFramePr>
        <xdr:cNvPr id="3" name="130 Gráfico">
          <a:extLst>
            <a:ext uri="{FF2B5EF4-FFF2-40B4-BE49-F238E27FC236}">
              <a16:creationId xmlns:a16="http://schemas.microsoft.com/office/drawing/2014/main" id="{00000000-0008-0000-5C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9524</xdr:colOff>
      <xdr:row>6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5C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677524" cy="971550"/>
        </a:xfrm>
        <a:prstGeom prst="rect">
          <a:avLst/>
        </a:prstGeom>
      </xdr:spPr>
    </xdr:pic>
    <xdr:clientData/>
  </xdr:twoCellAnchor>
  <xdr:twoCellAnchor>
    <xdr:from>
      <xdr:col>8</xdr:col>
      <xdr:colOff>544715</xdr:colOff>
      <xdr:row>16</xdr:row>
      <xdr:rowOff>82975</xdr:rowOff>
    </xdr:from>
    <xdr:to>
      <xdr:col>8</xdr:col>
      <xdr:colOff>554866</xdr:colOff>
      <xdr:row>16</xdr:row>
      <xdr:rowOff>83584</xdr:rowOff>
    </xdr:to>
    <xdr:cxnSp macro="">
      <xdr:nvCxnSpPr>
        <xdr:cNvPr id="5" name="Conector recto 125">
          <a:extLst>
            <a:ext uri="{FF2B5EF4-FFF2-40B4-BE49-F238E27FC236}">
              <a16:creationId xmlns:a16="http://schemas.microsoft.com/office/drawing/2014/main" id="{00000000-0008-0000-5C00-000005000000}"/>
            </a:ext>
          </a:extLst>
        </xdr:cNvPr>
        <xdr:cNvCxnSpPr>
          <a:stCxn id="70" idx="6"/>
          <a:endCxn id="66" idx="31"/>
        </xdr:cNvCxnSpPr>
      </xdr:nvCxnSpPr>
      <xdr:spPr>
        <a:xfrm flipV="1">
          <a:off x="6640715" y="2511850"/>
          <a:ext cx="10151" cy="609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228600</xdr:colOff>
      <xdr:row>13</xdr:row>
      <xdr:rowOff>152400</xdr:rowOff>
    </xdr:from>
    <xdr:to>
      <xdr:col>7</xdr:col>
      <xdr:colOff>443441</xdr:colOff>
      <xdr:row>18</xdr:row>
      <xdr:rowOff>107950</xdr:rowOff>
    </xdr:to>
    <xdr:grpSp>
      <xdr:nvGrpSpPr>
        <xdr:cNvPr id="110" name="Group 108">
          <a:extLst>
            <a:ext uri="{FF2B5EF4-FFF2-40B4-BE49-F238E27FC236}">
              <a16:creationId xmlns:a16="http://schemas.microsoft.com/office/drawing/2014/main" id="{00000000-0008-0000-5C00-00006E000000}"/>
            </a:ext>
          </a:extLst>
        </xdr:cNvPr>
        <xdr:cNvGrpSpPr>
          <a:grpSpLocks/>
        </xdr:cNvGrpSpPr>
      </xdr:nvGrpSpPr>
      <xdr:grpSpPr bwMode="auto">
        <a:xfrm>
          <a:off x="4937760" y="2232660"/>
          <a:ext cx="999701" cy="755650"/>
          <a:chOff x="276" y="197"/>
          <a:chExt cx="94" cy="82"/>
        </a:xfrm>
      </xdr:grpSpPr>
      <xdr:sp macro="" textlink="">
        <xdr:nvSpPr>
          <xdr:cNvPr id="111" name="Freeform 109">
            <a:extLst>
              <a:ext uri="{FF2B5EF4-FFF2-40B4-BE49-F238E27FC236}">
                <a16:creationId xmlns:a16="http://schemas.microsoft.com/office/drawing/2014/main" id="{00000000-0008-0000-5C00-00006F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2" name="Freeform 110">
            <a:extLst>
              <a:ext uri="{FF2B5EF4-FFF2-40B4-BE49-F238E27FC236}">
                <a16:creationId xmlns:a16="http://schemas.microsoft.com/office/drawing/2014/main" id="{00000000-0008-0000-5C00-000070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3" name="Freeform 111">
            <a:extLst>
              <a:ext uri="{FF2B5EF4-FFF2-40B4-BE49-F238E27FC236}">
                <a16:creationId xmlns:a16="http://schemas.microsoft.com/office/drawing/2014/main" id="{00000000-0008-0000-5C00-000071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2">
            <a:extLst>
              <a:ext uri="{FF2B5EF4-FFF2-40B4-BE49-F238E27FC236}">
                <a16:creationId xmlns:a16="http://schemas.microsoft.com/office/drawing/2014/main" id="{00000000-0008-0000-5C00-000072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3">
            <a:extLst>
              <a:ext uri="{FF2B5EF4-FFF2-40B4-BE49-F238E27FC236}">
                <a16:creationId xmlns:a16="http://schemas.microsoft.com/office/drawing/2014/main" id="{00000000-0008-0000-5C00-000073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4">
            <a:extLst>
              <a:ext uri="{FF2B5EF4-FFF2-40B4-BE49-F238E27FC236}">
                <a16:creationId xmlns:a16="http://schemas.microsoft.com/office/drawing/2014/main" id="{00000000-0008-0000-5C00-000074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5">
            <a:extLst>
              <a:ext uri="{FF2B5EF4-FFF2-40B4-BE49-F238E27FC236}">
                <a16:creationId xmlns:a16="http://schemas.microsoft.com/office/drawing/2014/main" id="{00000000-0008-0000-5C00-000075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6">
            <a:extLst>
              <a:ext uri="{FF2B5EF4-FFF2-40B4-BE49-F238E27FC236}">
                <a16:creationId xmlns:a16="http://schemas.microsoft.com/office/drawing/2014/main" id="{00000000-0008-0000-5C00-000076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7">
            <a:extLst>
              <a:ext uri="{FF2B5EF4-FFF2-40B4-BE49-F238E27FC236}">
                <a16:creationId xmlns:a16="http://schemas.microsoft.com/office/drawing/2014/main" id="{00000000-0008-0000-5C00-000077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8">
            <a:extLst>
              <a:ext uri="{FF2B5EF4-FFF2-40B4-BE49-F238E27FC236}">
                <a16:creationId xmlns:a16="http://schemas.microsoft.com/office/drawing/2014/main" id="{00000000-0008-0000-5C00-000078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1" name="Freeform 119">
            <a:extLst>
              <a:ext uri="{FF2B5EF4-FFF2-40B4-BE49-F238E27FC236}">
                <a16:creationId xmlns:a16="http://schemas.microsoft.com/office/drawing/2014/main" id="{00000000-0008-0000-5C00-000079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20">
            <a:extLst>
              <a:ext uri="{FF2B5EF4-FFF2-40B4-BE49-F238E27FC236}">
                <a16:creationId xmlns:a16="http://schemas.microsoft.com/office/drawing/2014/main" id="{00000000-0008-0000-5C00-00007A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21">
            <a:extLst>
              <a:ext uri="{FF2B5EF4-FFF2-40B4-BE49-F238E27FC236}">
                <a16:creationId xmlns:a16="http://schemas.microsoft.com/office/drawing/2014/main" id="{00000000-0008-0000-5C00-00007B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2">
            <a:extLst>
              <a:ext uri="{FF2B5EF4-FFF2-40B4-BE49-F238E27FC236}">
                <a16:creationId xmlns:a16="http://schemas.microsoft.com/office/drawing/2014/main" id="{00000000-0008-0000-5C00-00007C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10</xdr:col>
      <xdr:colOff>733425</xdr:colOff>
      <xdr:row>34</xdr:row>
      <xdr:rowOff>152400</xdr:rowOff>
    </xdr:from>
    <xdr:to>
      <xdr:col>13</xdr:col>
      <xdr:colOff>310548</xdr:colOff>
      <xdr:row>42</xdr:row>
      <xdr:rowOff>87843</xdr:rowOff>
    </xdr:to>
    <xdr:pic>
      <xdr:nvPicPr>
        <xdr:cNvPr id="125" name="Picture 129">
          <a:extLst>
            <a:ext uri="{FF2B5EF4-FFF2-40B4-BE49-F238E27FC236}">
              <a16:creationId xmlns:a16="http://schemas.microsoft.com/office/drawing/2014/main" id="{00000000-0008-0000-5C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53425" y="5657850"/>
          <a:ext cx="1863123" cy="12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660403</xdr:colOff>
      <xdr:row>13</xdr:row>
      <xdr:rowOff>11643</xdr:rowOff>
    </xdr:from>
    <xdr:to>
      <xdr:col>12</xdr:col>
      <xdr:colOff>586316</xdr:colOff>
      <xdr:row>43</xdr:row>
      <xdr:rowOff>109143</xdr:rowOff>
    </xdr:to>
    <xdr:pic>
      <xdr:nvPicPr>
        <xdr:cNvPr id="8194" name="Picture 2">
          <a:extLst>
            <a:ext uri="{FF2B5EF4-FFF2-40B4-BE49-F238E27FC236}">
              <a16:creationId xmlns:a16="http://schemas.microsoft.com/office/drawing/2014/main" id="{00000000-0008-0000-5D00-000002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632453" y="2154768"/>
          <a:ext cx="4497913" cy="49552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142875</xdr:colOff>
      <xdr:row>17</xdr:row>
      <xdr:rowOff>76200</xdr:rowOff>
    </xdr:from>
    <xdr:to>
      <xdr:col>5</xdr:col>
      <xdr:colOff>142875</xdr:colOff>
      <xdr:row>17</xdr:row>
      <xdr:rowOff>76200</xdr:rowOff>
    </xdr:to>
    <xdr:sp macro="" textlink="">
      <xdr:nvSpPr>
        <xdr:cNvPr id="2" name="Rectangle 23">
          <a:extLst>
            <a:ext uri="{FF2B5EF4-FFF2-40B4-BE49-F238E27FC236}">
              <a16:creationId xmlns:a16="http://schemas.microsoft.com/office/drawing/2014/main" id="{00000000-0008-0000-5D00-000002000000}"/>
            </a:ext>
          </a:extLst>
        </xdr:cNvPr>
        <xdr:cNvSpPr>
          <a:spLocks noChangeArrowheads="1"/>
        </xdr:cNvSpPr>
      </xdr:nvSpPr>
      <xdr:spPr bwMode="auto">
        <a:xfrm>
          <a:off x="4352925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18</xdr:row>
      <xdr:rowOff>9525</xdr:rowOff>
    </xdr:from>
    <xdr:to>
      <xdr:col>5</xdr:col>
      <xdr:colOff>228600</xdr:colOff>
      <xdr:row>18</xdr:row>
      <xdr:rowOff>9525</xdr:rowOff>
    </xdr:to>
    <xdr:sp macro="" textlink="">
      <xdr:nvSpPr>
        <xdr:cNvPr id="3" name="Rectangle 26">
          <a:extLst>
            <a:ext uri="{FF2B5EF4-FFF2-40B4-BE49-F238E27FC236}">
              <a16:creationId xmlns:a16="http://schemas.microsoft.com/office/drawing/2014/main" id="{00000000-0008-0000-5D00-000003000000}"/>
            </a:ext>
          </a:extLst>
        </xdr:cNvPr>
        <xdr:cNvSpPr>
          <a:spLocks noChangeArrowheads="1"/>
        </xdr:cNvSpPr>
      </xdr:nvSpPr>
      <xdr:spPr bwMode="auto">
        <a:xfrm>
          <a:off x="44386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209550</xdr:colOff>
      <xdr:row>29</xdr:row>
      <xdr:rowOff>38100</xdr:rowOff>
    </xdr:from>
    <xdr:to>
      <xdr:col>4</xdr:col>
      <xdr:colOff>228600</xdr:colOff>
      <xdr:row>29</xdr:row>
      <xdr:rowOff>47625</xdr:rowOff>
    </xdr:to>
    <xdr:sp macro="" textlink="">
      <xdr:nvSpPr>
        <xdr:cNvPr id="4" name="Rectangle 47">
          <a:extLst>
            <a:ext uri="{FF2B5EF4-FFF2-40B4-BE49-F238E27FC236}">
              <a16:creationId xmlns:a16="http://schemas.microsoft.com/office/drawing/2014/main" id="{00000000-0008-0000-5D00-000004000000}"/>
            </a:ext>
          </a:extLst>
        </xdr:cNvPr>
        <xdr:cNvSpPr>
          <a:spLocks noChangeArrowheads="1"/>
        </xdr:cNvSpPr>
      </xdr:nvSpPr>
      <xdr:spPr bwMode="auto">
        <a:xfrm>
          <a:off x="3657600" y="4448175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18</xdr:row>
      <xdr:rowOff>9525</xdr:rowOff>
    </xdr:from>
    <xdr:to>
      <xdr:col>5</xdr:col>
      <xdr:colOff>228600</xdr:colOff>
      <xdr:row>18</xdr:row>
      <xdr:rowOff>9525</xdr:rowOff>
    </xdr:to>
    <xdr:sp macro="" textlink="">
      <xdr:nvSpPr>
        <xdr:cNvPr id="5" name="Rectangle 76">
          <a:extLst>
            <a:ext uri="{FF2B5EF4-FFF2-40B4-BE49-F238E27FC236}">
              <a16:creationId xmlns:a16="http://schemas.microsoft.com/office/drawing/2014/main" id="{00000000-0008-0000-5D00-000005000000}"/>
            </a:ext>
          </a:extLst>
        </xdr:cNvPr>
        <xdr:cNvSpPr>
          <a:spLocks noChangeArrowheads="1"/>
        </xdr:cNvSpPr>
      </xdr:nvSpPr>
      <xdr:spPr bwMode="auto">
        <a:xfrm>
          <a:off x="443865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31750</xdr:colOff>
      <xdr:row>5</xdr:row>
      <xdr:rowOff>137582</xdr:rowOff>
    </xdr:to>
    <xdr:pic>
      <xdr:nvPicPr>
        <xdr:cNvPr id="8" name="Imagen 3">
          <a:extLst>
            <a:ext uri="{FF2B5EF4-FFF2-40B4-BE49-F238E27FC236}">
              <a16:creationId xmlns:a16="http://schemas.microsoft.com/office/drawing/2014/main" id="{00000000-0008-0000-5D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92715"/>
        <a:stretch/>
      </xdr:blipFill>
      <xdr:spPr>
        <a:xfrm>
          <a:off x="0" y="0"/>
          <a:ext cx="10350500" cy="93133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10584</xdr:rowOff>
    </xdr:from>
    <xdr:to>
      <xdr:col>4</xdr:col>
      <xdr:colOff>232833</xdr:colOff>
      <xdr:row>37</xdr:row>
      <xdr:rowOff>52918</xdr:rowOff>
    </xdr:to>
    <xdr:graphicFrame macro="">
      <xdr:nvGraphicFramePr>
        <xdr:cNvPr id="111" name="110 Gráfico">
          <a:extLst>
            <a:ext uri="{FF2B5EF4-FFF2-40B4-BE49-F238E27FC236}">
              <a16:creationId xmlns:a16="http://schemas.microsoft.com/office/drawing/2014/main" id="{00000000-0008-0000-5D00-00006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10</xdr:col>
      <xdr:colOff>449795</xdr:colOff>
      <xdr:row>35</xdr:row>
      <xdr:rowOff>63502</xdr:rowOff>
    </xdr:from>
    <xdr:to>
      <xdr:col>13</xdr:col>
      <xdr:colOff>26918</xdr:colOff>
      <xdr:row>43</xdr:row>
      <xdr:rowOff>24345</xdr:rowOff>
    </xdr:to>
    <xdr:pic>
      <xdr:nvPicPr>
        <xdr:cNvPr id="113" name="Picture 129">
          <a:extLst>
            <a:ext uri="{FF2B5EF4-FFF2-40B4-BE49-F238E27FC236}">
              <a16:creationId xmlns:a16="http://schemas.microsoft.com/office/drawing/2014/main" id="{00000000-0008-0000-5D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9845" y="5768977"/>
          <a:ext cx="1863123" cy="12562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333375</xdr:colOff>
      <xdr:row>14</xdr:row>
      <xdr:rowOff>5291</xdr:rowOff>
    </xdr:from>
    <xdr:to>
      <xdr:col>6</xdr:col>
      <xdr:colOff>548216</xdr:colOff>
      <xdr:row>18</xdr:row>
      <xdr:rowOff>138641</xdr:rowOff>
    </xdr:to>
    <xdr:grpSp>
      <xdr:nvGrpSpPr>
        <xdr:cNvPr id="114" name="Group 108">
          <a:extLst>
            <a:ext uri="{FF2B5EF4-FFF2-40B4-BE49-F238E27FC236}">
              <a16:creationId xmlns:a16="http://schemas.microsoft.com/office/drawing/2014/main" id="{00000000-0008-0000-5D00-000072000000}"/>
            </a:ext>
          </a:extLst>
        </xdr:cNvPr>
        <xdr:cNvGrpSpPr>
          <a:grpSpLocks/>
        </xdr:cNvGrpSpPr>
      </xdr:nvGrpSpPr>
      <xdr:grpSpPr bwMode="auto">
        <a:xfrm>
          <a:off x="4669155" y="2382731"/>
          <a:ext cx="999701" cy="773430"/>
          <a:chOff x="276" y="197"/>
          <a:chExt cx="94" cy="82"/>
        </a:xfrm>
      </xdr:grpSpPr>
      <xdr:sp macro="" textlink="">
        <xdr:nvSpPr>
          <xdr:cNvPr id="115" name="Freeform 109">
            <a:extLst>
              <a:ext uri="{FF2B5EF4-FFF2-40B4-BE49-F238E27FC236}">
                <a16:creationId xmlns:a16="http://schemas.microsoft.com/office/drawing/2014/main" id="{00000000-0008-0000-5D00-000073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0">
            <a:extLst>
              <a:ext uri="{FF2B5EF4-FFF2-40B4-BE49-F238E27FC236}">
                <a16:creationId xmlns:a16="http://schemas.microsoft.com/office/drawing/2014/main" id="{00000000-0008-0000-5D00-000074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1">
            <a:extLst>
              <a:ext uri="{FF2B5EF4-FFF2-40B4-BE49-F238E27FC236}">
                <a16:creationId xmlns:a16="http://schemas.microsoft.com/office/drawing/2014/main" id="{00000000-0008-0000-5D00-000075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2">
            <a:extLst>
              <a:ext uri="{FF2B5EF4-FFF2-40B4-BE49-F238E27FC236}">
                <a16:creationId xmlns:a16="http://schemas.microsoft.com/office/drawing/2014/main" id="{00000000-0008-0000-5D00-000076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3">
            <a:extLst>
              <a:ext uri="{FF2B5EF4-FFF2-40B4-BE49-F238E27FC236}">
                <a16:creationId xmlns:a16="http://schemas.microsoft.com/office/drawing/2014/main" id="{00000000-0008-0000-5D00-000077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0" name="Freeform 114">
            <a:extLst>
              <a:ext uri="{FF2B5EF4-FFF2-40B4-BE49-F238E27FC236}">
                <a16:creationId xmlns:a16="http://schemas.microsoft.com/office/drawing/2014/main" id="{00000000-0008-0000-5D00-000078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5">
            <a:extLst>
              <a:ext uri="{FF2B5EF4-FFF2-40B4-BE49-F238E27FC236}">
                <a16:creationId xmlns:a16="http://schemas.microsoft.com/office/drawing/2014/main" id="{00000000-0008-0000-5D00-000079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6">
            <a:extLst>
              <a:ext uri="{FF2B5EF4-FFF2-40B4-BE49-F238E27FC236}">
                <a16:creationId xmlns:a16="http://schemas.microsoft.com/office/drawing/2014/main" id="{00000000-0008-0000-5D00-00007A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7">
            <a:extLst>
              <a:ext uri="{FF2B5EF4-FFF2-40B4-BE49-F238E27FC236}">
                <a16:creationId xmlns:a16="http://schemas.microsoft.com/office/drawing/2014/main" id="{00000000-0008-0000-5D00-00007B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18">
            <a:extLst>
              <a:ext uri="{FF2B5EF4-FFF2-40B4-BE49-F238E27FC236}">
                <a16:creationId xmlns:a16="http://schemas.microsoft.com/office/drawing/2014/main" id="{00000000-0008-0000-5D00-00007C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19">
            <a:extLst>
              <a:ext uri="{FF2B5EF4-FFF2-40B4-BE49-F238E27FC236}">
                <a16:creationId xmlns:a16="http://schemas.microsoft.com/office/drawing/2014/main" id="{00000000-0008-0000-5D00-00007D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0">
            <a:extLst>
              <a:ext uri="{FF2B5EF4-FFF2-40B4-BE49-F238E27FC236}">
                <a16:creationId xmlns:a16="http://schemas.microsoft.com/office/drawing/2014/main" id="{00000000-0008-0000-5D00-00007E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7" name="Freeform 121">
            <a:extLst>
              <a:ext uri="{FF2B5EF4-FFF2-40B4-BE49-F238E27FC236}">
                <a16:creationId xmlns:a16="http://schemas.microsoft.com/office/drawing/2014/main" id="{00000000-0008-0000-5D00-00007F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8" name="Freeform 122">
            <a:extLst>
              <a:ext uri="{FF2B5EF4-FFF2-40B4-BE49-F238E27FC236}">
                <a16:creationId xmlns:a16="http://schemas.microsoft.com/office/drawing/2014/main" id="{00000000-0008-0000-5D00-000080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drawings/drawing95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0</cdr:x>
      <cdr:y>0</cdr:y>
    </cdr:to>
    <cdr:grpSp>
      <cdr:nvGrpSpPr>
        <cdr:cNvPr id="2" name="Group 108">
          <a:extLst xmlns:a="http://schemas.openxmlformats.org/drawingml/2006/main">
            <a:ext uri="{FF2B5EF4-FFF2-40B4-BE49-F238E27FC236}">
              <a16:creationId xmlns:a16="http://schemas.microsoft.com/office/drawing/2014/main" id="{26C2AF4D-7F56-CFFA-571A-CA02CBA556CF}"/>
            </a:ext>
          </a:extLst>
        </cdr:cNvPr>
        <cdr:cNvGrpSpPr>
          <a:grpSpLocks xmlns:a="http://schemas.openxmlformats.org/drawingml/2006/main"/>
        </cdr:cNvGrpSpPr>
      </cdr:nvGrpSpPr>
      <cdr:grpSpPr bwMode="auto">
        <a:xfrm xmlns:a="http://schemas.openxmlformats.org/drawingml/2006/main">
          <a:off x="0" y="0"/>
          <a:ext cx="0" cy="0"/>
          <a:chOff x="0" y="0"/>
          <a:chExt cx="0" cy="0"/>
        </a:xfrm>
      </cdr:grpSpPr>
      <cdr:sp macro="" textlink="">
        <cdr:nvSpPr>
          <cdr:cNvPr id="3" name="Freeform 109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4" name="Freeform 110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5" name="Freeform 111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6" name="Freeform 112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7" name="Freeform 113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8" name="Freeform 114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9" name="Freeform 115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0" name="Freeform 116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1" name="Freeform 117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2" name="Freeform 118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13" name="Freeform 119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4" name="Freeform 120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 xmlns:a="http://schemas.openxmlformats.org/drawingml/2006/main">
            <a:srgbClr val="FFFFFF"/>
          </a:solidFill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</cdr:spPr>
      </cdr:sp>
      <cdr:sp macro="" textlink="">
        <cdr:nvSpPr>
          <cdr:cNvPr id="15" name="Freeform 121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  <cdr:sp macro="" textlink="">
        <cdr:nvSpPr>
          <cdr:cNvPr id="16" name="Freeform 122"/>
          <cdr:cNvSpPr>
            <a:spLocks xmlns:a="http://schemas.openxmlformats.org/drawingml/2006/main"/>
          </cdr:cNvSpPr>
        </cdr:nvSpPr>
        <cdr:spPr bwMode="auto">
          <a:xfrm xmlns:a="http://schemas.openxmlformats.org/drawingml/2006/main">
            <a:off x="0" y="0"/>
            <a:ext cx="0" cy="0"/>
          </a:xfrm>
          <a:custGeom xmlns:a="http://schemas.openxmlformats.org/drawingml/2006/main"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 xmlns:a="http://schemas.openxmlformats.org/drawingml/2006/main"/>
          <a:ln xmlns:a="http://schemas.openxmlformats.org/drawingml/2006/main" w="12700">
            <a:solidFill>
              <a:srgbClr val="000000"/>
            </a:solidFill>
            <a:prstDash val="solid"/>
            <a:round/>
            <a:headEnd/>
            <a:tailEnd/>
          </a:ln>
          <a:extLst xmlns:a="http://schemas.openxmlformats.org/drawingml/2006/main"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cdr:spPr>
      </cdr:sp>
    </cdr:grpSp>
  </cdr:relSizeAnchor>
</c:userShapes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364067</xdr:colOff>
      <xdr:row>13</xdr:row>
      <xdr:rowOff>148166</xdr:rowOff>
    </xdr:from>
    <xdr:to>
      <xdr:col>12</xdr:col>
      <xdr:colOff>224962</xdr:colOff>
      <xdr:row>39</xdr:row>
      <xdr:rowOff>169466</xdr:rowOff>
    </xdr:to>
    <xdr:pic>
      <xdr:nvPicPr>
        <xdr:cNvPr id="9218" name="Picture 2">
          <a:extLst>
            <a:ext uri="{FF2B5EF4-FFF2-40B4-BE49-F238E27FC236}">
              <a16:creationId xmlns:a16="http://schemas.microsoft.com/office/drawing/2014/main" id="{00000000-0008-0000-5E00-000002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212292" y="2291291"/>
          <a:ext cx="4432895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21</xdr:row>
      <xdr:rowOff>175683</xdr:rowOff>
    </xdr:from>
    <xdr:to>
      <xdr:col>4</xdr:col>
      <xdr:colOff>619125</xdr:colOff>
      <xdr:row>37</xdr:row>
      <xdr:rowOff>137583</xdr:rowOff>
    </xdr:to>
    <xdr:graphicFrame macro="">
      <xdr:nvGraphicFramePr>
        <xdr:cNvPr id="2" name="144 Gráfico">
          <a:extLst>
            <a:ext uri="{FF2B5EF4-FFF2-40B4-BE49-F238E27FC236}">
              <a16:creationId xmlns:a16="http://schemas.microsoft.com/office/drawing/2014/main" id="{00000000-0008-0000-5E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142875</xdr:colOff>
      <xdr:row>16</xdr:row>
      <xdr:rowOff>76200</xdr:rowOff>
    </xdr:from>
    <xdr:to>
      <xdr:col>5</xdr:col>
      <xdr:colOff>142875</xdr:colOff>
      <xdr:row>16</xdr:row>
      <xdr:rowOff>76200</xdr:rowOff>
    </xdr:to>
    <xdr:sp macro="" textlink="">
      <xdr:nvSpPr>
        <xdr:cNvPr id="3" name="Rectangle 23">
          <a:extLst>
            <a:ext uri="{FF2B5EF4-FFF2-40B4-BE49-F238E27FC236}">
              <a16:creationId xmlns:a16="http://schemas.microsoft.com/office/drawing/2014/main" id="{00000000-0008-0000-5E00-000003000000}"/>
            </a:ext>
          </a:extLst>
        </xdr:cNvPr>
        <xdr:cNvSpPr>
          <a:spLocks noChangeArrowheads="1"/>
        </xdr:cNvSpPr>
      </xdr:nvSpPr>
      <xdr:spPr bwMode="auto">
        <a:xfrm>
          <a:off x="4229100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4" name="Rectangle 26">
          <a:extLst>
            <a:ext uri="{FF2B5EF4-FFF2-40B4-BE49-F238E27FC236}">
              <a16:creationId xmlns:a16="http://schemas.microsoft.com/office/drawing/2014/main" id="{00000000-0008-0000-5E00-000004000000}"/>
            </a:ext>
          </a:extLst>
        </xdr:cNvPr>
        <xdr:cNvSpPr>
          <a:spLocks noChangeArrowheads="1"/>
        </xdr:cNvSpPr>
      </xdr:nvSpPr>
      <xdr:spPr bwMode="auto">
        <a:xfrm>
          <a:off x="4314825" y="26670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209550</xdr:colOff>
      <xdr:row>28</xdr:row>
      <xdr:rowOff>38100</xdr:rowOff>
    </xdr:from>
    <xdr:to>
      <xdr:col>4</xdr:col>
      <xdr:colOff>228600</xdr:colOff>
      <xdr:row>28</xdr:row>
      <xdr:rowOff>47625</xdr:rowOff>
    </xdr:to>
    <xdr:sp macro="" textlink="">
      <xdr:nvSpPr>
        <xdr:cNvPr id="5" name="Rectangle 47">
          <a:extLst>
            <a:ext uri="{FF2B5EF4-FFF2-40B4-BE49-F238E27FC236}">
              <a16:creationId xmlns:a16="http://schemas.microsoft.com/office/drawing/2014/main" id="{00000000-0008-0000-5E00-000005000000}"/>
            </a:ext>
          </a:extLst>
        </xdr:cNvPr>
        <xdr:cNvSpPr>
          <a:spLocks noChangeArrowheads="1"/>
        </xdr:cNvSpPr>
      </xdr:nvSpPr>
      <xdr:spPr bwMode="auto">
        <a:xfrm>
          <a:off x="3533775" y="476250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600075</xdr:colOff>
      <xdr:row>27</xdr:row>
      <xdr:rowOff>9525</xdr:rowOff>
    </xdr:from>
    <xdr:to>
      <xdr:col>4</xdr:col>
      <xdr:colOff>609600</xdr:colOff>
      <xdr:row>27</xdr:row>
      <xdr:rowOff>19050</xdr:rowOff>
    </xdr:to>
    <xdr:sp macro="" textlink="">
      <xdr:nvSpPr>
        <xdr:cNvPr id="6" name="Freeform 71">
          <a:extLst>
            <a:ext uri="{FF2B5EF4-FFF2-40B4-BE49-F238E27FC236}">
              <a16:creationId xmlns:a16="http://schemas.microsoft.com/office/drawing/2014/main" id="{00000000-0008-0000-5E00-000006000000}"/>
            </a:ext>
          </a:extLst>
        </xdr:cNvPr>
        <xdr:cNvSpPr>
          <a:spLocks/>
        </xdr:cNvSpPr>
      </xdr:nvSpPr>
      <xdr:spPr bwMode="auto">
        <a:xfrm>
          <a:off x="3924300" y="4543425"/>
          <a:ext cx="9525" cy="9525"/>
        </a:xfrm>
        <a:custGeom>
          <a:avLst/>
          <a:gdLst>
            <a:gd name="T0" fmla="*/ 2147483647 w 1"/>
            <a:gd name="T1" fmla="*/ 2147483647 h 1"/>
            <a:gd name="T2" fmla="*/ 2147483647 w 1"/>
            <a:gd name="T3" fmla="*/ 0 h 1"/>
            <a:gd name="T4" fmla="*/ 0 w 1"/>
            <a:gd name="T5" fmla="*/ 2147483647 h 1"/>
            <a:gd name="T6" fmla="*/ 2147483647 w 1"/>
            <a:gd name="T7" fmla="*/ 2147483647 h 1"/>
            <a:gd name="T8" fmla="*/ 0 60000 65536"/>
            <a:gd name="T9" fmla="*/ 0 60000 65536"/>
            <a:gd name="T10" fmla="*/ 0 60000 65536"/>
            <a:gd name="T11" fmla="*/ 0 60000 65536"/>
            <a:gd name="T12" fmla="*/ 0 w 1"/>
            <a:gd name="T13" fmla="*/ 0 h 1"/>
            <a:gd name="T14" fmla="*/ 1 w 1"/>
            <a:gd name="T15" fmla="*/ 1 h 1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" h="1">
              <a:moveTo>
                <a:pt x="1" y="1"/>
              </a:moveTo>
              <a:lnTo>
                <a:pt x="1" y="0"/>
              </a:lnTo>
              <a:lnTo>
                <a:pt x="0" y="1"/>
              </a:lnTo>
              <a:lnTo>
                <a:pt x="1" y="1"/>
              </a:lnTo>
              <a:close/>
            </a:path>
          </a:pathLst>
        </a:custGeom>
        <a:noFill/>
        <a:ln w="12700">
          <a:solidFill>
            <a:srgbClr val="000000"/>
          </a:solidFill>
          <a:prstDash val="solid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17</xdr:row>
      <xdr:rowOff>9525</xdr:rowOff>
    </xdr:from>
    <xdr:to>
      <xdr:col>5</xdr:col>
      <xdr:colOff>228600</xdr:colOff>
      <xdr:row>17</xdr:row>
      <xdr:rowOff>9525</xdr:rowOff>
    </xdr:to>
    <xdr:sp macro="" textlink="">
      <xdr:nvSpPr>
        <xdr:cNvPr id="7" name="Rectangle 76">
          <a:extLst>
            <a:ext uri="{FF2B5EF4-FFF2-40B4-BE49-F238E27FC236}">
              <a16:creationId xmlns:a16="http://schemas.microsoft.com/office/drawing/2014/main" id="{00000000-0008-0000-5E00-000007000000}"/>
            </a:ext>
          </a:extLst>
        </xdr:cNvPr>
        <xdr:cNvSpPr>
          <a:spLocks noChangeArrowheads="1"/>
        </xdr:cNvSpPr>
      </xdr:nvSpPr>
      <xdr:spPr bwMode="auto">
        <a:xfrm>
          <a:off x="4314825" y="26670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751416</xdr:colOff>
      <xdr:row>5</xdr:row>
      <xdr:rowOff>148166</xdr:rowOff>
    </xdr:to>
    <xdr:pic>
      <xdr:nvPicPr>
        <xdr:cNvPr id="9" name="Imagen 3">
          <a:extLst>
            <a:ext uri="{FF2B5EF4-FFF2-40B4-BE49-F238E27FC236}">
              <a16:creationId xmlns:a16="http://schemas.microsoft.com/office/drawing/2014/main" id="{00000000-0008-0000-5E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10170583" cy="941916"/>
        </a:xfrm>
        <a:prstGeom prst="rect">
          <a:avLst/>
        </a:prstGeom>
      </xdr:spPr>
    </xdr:pic>
    <xdr:clientData/>
  </xdr:twoCellAnchor>
  <xdr:twoCellAnchor>
    <xdr:from>
      <xdr:col>5</xdr:col>
      <xdr:colOff>157692</xdr:colOff>
      <xdr:row>14</xdr:row>
      <xdr:rowOff>79375</xdr:rowOff>
    </xdr:from>
    <xdr:to>
      <xdr:col>6</xdr:col>
      <xdr:colOff>372533</xdr:colOff>
      <xdr:row>18</xdr:row>
      <xdr:rowOff>161925</xdr:rowOff>
    </xdr:to>
    <xdr:grpSp>
      <xdr:nvGrpSpPr>
        <xdr:cNvPr id="113" name="Group 108">
          <a:extLst>
            <a:ext uri="{FF2B5EF4-FFF2-40B4-BE49-F238E27FC236}">
              <a16:creationId xmlns:a16="http://schemas.microsoft.com/office/drawing/2014/main" id="{00000000-0008-0000-5E00-000071000000}"/>
            </a:ext>
          </a:extLst>
        </xdr:cNvPr>
        <xdr:cNvGrpSpPr>
          <a:grpSpLocks/>
        </xdr:cNvGrpSpPr>
      </xdr:nvGrpSpPr>
      <xdr:grpSpPr bwMode="auto">
        <a:xfrm>
          <a:off x="4363932" y="2472055"/>
          <a:ext cx="999701" cy="783590"/>
          <a:chOff x="276" y="197"/>
          <a:chExt cx="94" cy="82"/>
        </a:xfrm>
      </xdr:grpSpPr>
      <xdr:sp macro="" textlink="">
        <xdr:nvSpPr>
          <xdr:cNvPr id="114" name="Freeform 109">
            <a:extLst>
              <a:ext uri="{FF2B5EF4-FFF2-40B4-BE49-F238E27FC236}">
                <a16:creationId xmlns:a16="http://schemas.microsoft.com/office/drawing/2014/main" id="{00000000-0008-0000-5E00-000072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5" name="Freeform 110">
            <a:extLst>
              <a:ext uri="{FF2B5EF4-FFF2-40B4-BE49-F238E27FC236}">
                <a16:creationId xmlns:a16="http://schemas.microsoft.com/office/drawing/2014/main" id="{00000000-0008-0000-5E00-000073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6" name="Freeform 111">
            <a:extLst>
              <a:ext uri="{FF2B5EF4-FFF2-40B4-BE49-F238E27FC236}">
                <a16:creationId xmlns:a16="http://schemas.microsoft.com/office/drawing/2014/main" id="{00000000-0008-0000-5E00-000074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7" name="Freeform 112">
            <a:extLst>
              <a:ext uri="{FF2B5EF4-FFF2-40B4-BE49-F238E27FC236}">
                <a16:creationId xmlns:a16="http://schemas.microsoft.com/office/drawing/2014/main" id="{00000000-0008-0000-5E00-000075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3">
            <a:extLst>
              <a:ext uri="{FF2B5EF4-FFF2-40B4-BE49-F238E27FC236}">
                <a16:creationId xmlns:a16="http://schemas.microsoft.com/office/drawing/2014/main" id="{00000000-0008-0000-5E00-000076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4">
            <a:extLst>
              <a:ext uri="{FF2B5EF4-FFF2-40B4-BE49-F238E27FC236}">
                <a16:creationId xmlns:a16="http://schemas.microsoft.com/office/drawing/2014/main" id="{00000000-0008-0000-5E00-000077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5">
            <a:extLst>
              <a:ext uri="{FF2B5EF4-FFF2-40B4-BE49-F238E27FC236}">
                <a16:creationId xmlns:a16="http://schemas.microsoft.com/office/drawing/2014/main" id="{00000000-0008-0000-5E00-000078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6">
            <a:extLst>
              <a:ext uri="{FF2B5EF4-FFF2-40B4-BE49-F238E27FC236}">
                <a16:creationId xmlns:a16="http://schemas.microsoft.com/office/drawing/2014/main" id="{00000000-0008-0000-5E00-000079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7">
            <a:extLst>
              <a:ext uri="{FF2B5EF4-FFF2-40B4-BE49-F238E27FC236}">
                <a16:creationId xmlns:a16="http://schemas.microsoft.com/office/drawing/2014/main" id="{00000000-0008-0000-5E00-00007A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8">
            <a:extLst>
              <a:ext uri="{FF2B5EF4-FFF2-40B4-BE49-F238E27FC236}">
                <a16:creationId xmlns:a16="http://schemas.microsoft.com/office/drawing/2014/main" id="{00000000-0008-0000-5E00-00007B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4" name="Freeform 119">
            <a:extLst>
              <a:ext uri="{FF2B5EF4-FFF2-40B4-BE49-F238E27FC236}">
                <a16:creationId xmlns:a16="http://schemas.microsoft.com/office/drawing/2014/main" id="{00000000-0008-0000-5E00-00007C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5" name="Freeform 120">
            <a:extLst>
              <a:ext uri="{FF2B5EF4-FFF2-40B4-BE49-F238E27FC236}">
                <a16:creationId xmlns:a16="http://schemas.microsoft.com/office/drawing/2014/main" id="{00000000-0008-0000-5E00-00007D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6" name="Freeform 121">
            <a:extLst>
              <a:ext uri="{FF2B5EF4-FFF2-40B4-BE49-F238E27FC236}">
                <a16:creationId xmlns:a16="http://schemas.microsoft.com/office/drawing/2014/main" id="{00000000-0008-0000-5E00-00007E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7" name="Freeform 122">
            <a:extLst>
              <a:ext uri="{FF2B5EF4-FFF2-40B4-BE49-F238E27FC236}">
                <a16:creationId xmlns:a16="http://schemas.microsoft.com/office/drawing/2014/main" id="{00000000-0008-0000-5E00-00007F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10</xdr:col>
      <xdr:colOff>216959</xdr:colOff>
      <xdr:row>33</xdr:row>
      <xdr:rowOff>169334</xdr:rowOff>
    </xdr:from>
    <xdr:to>
      <xdr:col>12</xdr:col>
      <xdr:colOff>556082</xdr:colOff>
      <xdr:row>40</xdr:row>
      <xdr:rowOff>95252</xdr:rowOff>
    </xdr:to>
    <xdr:pic>
      <xdr:nvPicPr>
        <xdr:cNvPr id="128" name="Picture 129">
          <a:extLst>
            <a:ext uri="{FF2B5EF4-FFF2-40B4-BE49-F238E27FC236}">
              <a16:creationId xmlns:a16="http://schemas.microsoft.com/office/drawing/2014/main" id="{00000000-0008-0000-5E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184" y="6008159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723900</xdr:colOff>
      <xdr:row>12</xdr:row>
      <xdr:rowOff>118154</xdr:rowOff>
    </xdr:from>
    <xdr:to>
      <xdr:col>12</xdr:col>
      <xdr:colOff>466725</xdr:colOff>
      <xdr:row>41</xdr:row>
      <xdr:rowOff>133350</xdr:rowOff>
    </xdr:to>
    <xdr:pic>
      <xdr:nvPicPr>
        <xdr:cNvPr id="10242" name="Picture 2">
          <a:extLst>
            <a:ext uri="{FF2B5EF4-FFF2-40B4-BE49-F238E27FC236}">
              <a16:creationId xmlns:a16="http://schemas.microsoft.com/office/drawing/2014/main" id="{00000000-0008-0000-5F00-000002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724400" y="2099354"/>
          <a:ext cx="4314825" cy="4711021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21</xdr:row>
      <xdr:rowOff>158750</xdr:rowOff>
    </xdr:from>
    <xdr:to>
      <xdr:col>5</xdr:col>
      <xdr:colOff>323850</xdr:colOff>
      <xdr:row>40</xdr:row>
      <xdr:rowOff>9525</xdr:rowOff>
    </xdr:to>
    <xdr:graphicFrame macro="">
      <xdr:nvGraphicFramePr>
        <xdr:cNvPr id="2" name="Chart 131">
          <a:extLst>
            <a:ext uri="{FF2B5EF4-FFF2-40B4-BE49-F238E27FC236}">
              <a16:creationId xmlns:a16="http://schemas.microsoft.com/office/drawing/2014/main" id="{00000000-0008-0000-5F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142875</xdr:colOff>
      <xdr:row>16</xdr:row>
      <xdr:rowOff>76200</xdr:rowOff>
    </xdr:from>
    <xdr:to>
      <xdr:col>6</xdr:col>
      <xdr:colOff>142875</xdr:colOff>
      <xdr:row>16</xdr:row>
      <xdr:rowOff>76200</xdr:rowOff>
    </xdr:to>
    <xdr:sp macro="" textlink="">
      <xdr:nvSpPr>
        <xdr:cNvPr id="3" name="Rectangle 23">
          <a:extLst>
            <a:ext uri="{FF2B5EF4-FFF2-40B4-BE49-F238E27FC236}">
              <a16:creationId xmlns:a16="http://schemas.microsoft.com/office/drawing/2014/main" id="{00000000-0008-0000-5F00-000003000000}"/>
            </a:ext>
          </a:extLst>
        </xdr:cNvPr>
        <xdr:cNvSpPr>
          <a:spLocks noChangeArrowheads="1"/>
        </xdr:cNvSpPr>
      </xdr:nvSpPr>
      <xdr:spPr bwMode="auto">
        <a:xfrm>
          <a:off x="4143375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4" name="Rectangle 26">
          <a:extLst>
            <a:ext uri="{FF2B5EF4-FFF2-40B4-BE49-F238E27FC236}">
              <a16:creationId xmlns:a16="http://schemas.microsoft.com/office/drawing/2014/main" id="{00000000-0008-0000-5F00-000004000000}"/>
            </a:ext>
          </a:extLst>
        </xdr:cNvPr>
        <xdr:cNvSpPr>
          <a:spLocks noChangeArrowheads="1"/>
        </xdr:cNvSpPr>
      </xdr:nvSpPr>
      <xdr:spPr bwMode="auto">
        <a:xfrm>
          <a:off x="422910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209550</xdr:colOff>
      <xdr:row>28</xdr:row>
      <xdr:rowOff>38100</xdr:rowOff>
    </xdr:from>
    <xdr:to>
      <xdr:col>5</xdr:col>
      <xdr:colOff>228600</xdr:colOff>
      <xdr:row>28</xdr:row>
      <xdr:rowOff>47625</xdr:rowOff>
    </xdr:to>
    <xdr:sp macro="" textlink="">
      <xdr:nvSpPr>
        <xdr:cNvPr id="5" name="Rectangle 47">
          <a:extLst>
            <a:ext uri="{FF2B5EF4-FFF2-40B4-BE49-F238E27FC236}">
              <a16:creationId xmlns:a16="http://schemas.microsoft.com/office/drawing/2014/main" id="{00000000-0008-0000-5F00-000005000000}"/>
            </a:ext>
          </a:extLst>
        </xdr:cNvPr>
        <xdr:cNvSpPr>
          <a:spLocks noChangeArrowheads="1"/>
        </xdr:cNvSpPr>
      </xdr:nvSpPr>
      <xdr:spPr bwMode="auto">
        <a:xfrm>
          <a:off x="3448050" y="4448175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228600</xdr:colOff>
      <xdr:row>17</xdr:row>
      <xdr:rowOff>9525</xdr:rowOff>
    </xdr:from>
    <xdr:to>
      <xdr:col>6</xdr:col>
      <xdr:colOff>228600</xdr:colOff>
      <xdr:row>17</xdr:row>
      <xdr:rowOff>9525</xdr:rowOff>
    </xdr:to>
    <xdr:sp macro="" textlink="">
      <xdr:nvSpPr>
        <xdr:cNvPr id="6" name="Rectangle 76">
          <a:extLst>
            <a:ext uri="{FF2B5EF4-FFF2-40B4-BE49-F238E27FC236}">
              <a16:creationId xmlns:a16="http://schemas.microsoft.com/office/drawing/2014/main" id="{00000000-0008-0000-5F00-000006000000}"/>
            </a:ext>
          </a:extLst>
        </xdr:cNvPr>
        <xdr:cNvSpPr>
          <a:spLocks noChangeArrowheads="1"/>
        </xdr:cNvSpPr>
      </xdr:nvSpPr>
      <xdr:spPr bwMode="auto">
        <a:xfrm>
          <a:off x="422910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21167</xdr:colOff>
      <xdr:row>6</xdr:row>
      <xdr:rowOff>9525</xdr:rowOff>
    </xdr:to>
    <xdr:pic>
      <xdr:nvPicPr>
        <xdr:cNvPr id="8" name="Imagen 3">
          <a:extLst>
            <a:ext uri="{FF2B5EF4-FFF2-40B4-BE49-F238E27FC236}">
              <a16:creationId xmlns:a16="http://schemas.microsoft.com/office/drawing/2014/main" id="{00000000-0008-0000-5F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0" y="0"/>
          <a:ext cx="9355667" cy="981075"/>
        </a:xfrm>
        <a:prstGeom prst="rect">
          <a:avLst/>
        </a:prstGeom>
      </xdr:spPr>
    </xdr:pic>
    <xdr:clientData/>
  </xdr:twoCellAnchor>
  <xdr:twoCellAnchor>
    <xdr:from>
      <xdr:col>5</xdr:col>
      <xdr:colOff>419100</xdr:colOff>
      <xdr:row>13</xdr:row>
      <xdr:rowOff>0</xdr:rowOff>
    </xdr:from>
    <xdr:to>
      <xdr:col>6</xdr:col>
      <xdr:colOff>633941</xdr:colOff>
      <xdr:row>17</xdr:row>
      <xdr:rowOff>139700</xdr:rowOff>
    </xdr:to>
    <xdr:grpSp>
      <xdr:nvGrpSpPr>
        <xdr:cNvPr id="112" name="Group 108">
          <a:extLst>
            <a:ext uri="{FF2B5EF4-FFF2-40B4-BE49-F238E27FC236}">
              <a16:creationId xmlns:a16="http://schemas.microsoft.com/office/drawing/2014/main" id="{00000000-0008-0000-5F00-000070000000}"/>
            </a:ext>
          </a:extLst>
        </xdr:cNvPr>
        <xdr:cNvGrpSpPr>
          <a:grpSpLocks/>
        </xdr:cNvGrpSpPr>
      </xdr:nvGrpSpPr>
      <xdr:grpSpPr bwMode="auto">
        <a:xfrm>
          <a:off x="3756660" y="2225040"/>
          <a:ext cx="999701" cy="810260"/>
          <a:chOff x="276" y="197"/>
          <a:chExt cx="94" cy="82"/>
        </a:xfrm>
      </xdr:grpSpPr>
      <xdr:sp macro="" textlink="">
        <xdr:nvSpPr>
          <xdr:cNvPr id="113" name="Freeform 109">
            <a:extLst>
              <a:ext uri="{FF2B5EF4-FFF2-40B4-BE49-F238E27FC236}">
                <a16:creationId xmlns:a16="http://schemas.microsoft.com/office/drawing/2014/main" id="{00000000-0008-0000-5F00-000071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0">
            <a:extLst>
              <a:ext uri="{FF2B5EF4-FFF2-40B4-BE49-F238E27FC236}">
                <a16:creationId xmlns:a16="http://schemas.microsoft.com/office/drawing/2014/main" id="{00000000-0008-0000-5F00-000072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1">
            <a:extLst>
              <a:ext uri="{FF2B5EF4-FFF2-40B4-BE49-F238E27FC236}">
                <a16:creationId xmlns:a16="http://schemas.microsoft.com/office/drawing/2014/main" id="{00000000-0008-0000-5F00-000073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2">
            <a:extLst>
              <a:ext uri="{FF2B5EF4-FFF2-40B4-BE49-F238E27FC236}">
                <a16:creationId xmlns:a16="http://schemas.microsoft.com/office/drawing/2014/main" id="{00000000-0008-0000-5F00-000074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3">
            <a:extLst>
              <a:ext uri="{FF2B5EF4-FFF2-40B4-BE49-F238E27FC236}">
                <a16:creationId xmlns:a16="http://schemas.microsoft.com/office/drawing/2014/main" id="{00000000-0008-0000-5F00-000075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4">
            <a:extLst>
              <a:ext uri="{FF2B5EF4-FFF2-40B4-BE49-F238E27FC236}">
                <a16:creationId xmlns:a16="http://schemas.microsoft.com/office/drawing/2014/main" id="{00000000-0008-0000-5F00-000076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5">
            <a:extLst>
              <a:ext uri="{FF2B5EF4-FFF2-40B4-BE49-F238E27FC236}">
                <a16:creationId xmlns:a16="http://schemas.microsoft.com/office/drawing/2014/main" id="{00000000-0008-0000-5F00-000077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6">
            <a:extLst>
              <a:ext uri="{FF2B5EF4-FFF2-40B4-BE49-F238E27FC236}">
                <a16:creationId xmlns:a16="http://schemas.microsoft.com/office/drawing/2014/main" id="{00000000-0008-0000-5F00-000078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7">
            <a:extLst>
              <a:ext uri="{FF2B5EF4-FFF2-40B4-BE49-F238E27FC236}">
                <a16:creationId xmlns:a16="http://schemas.microsoft.com/office/drawing/2014/main" id="{00000000-0008-0000-5F00-000079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8">
            <a:extLst>
              <a:ext uri="{FF2B5EF4-FFF2-40B4-BE49-F238E27FC236}">
                <a16:creationId xmlns:a16="http://schemas.microsoft.com/office/drawing/2014/main" id="{00000000-0008-0000-5F00-00007A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19">
            <a:extLst>
              <a:ext uri="{FF2B5EF4-FFF2-40B4-BE49-F238E27FC236}">
                <a16:creationId xmlns:a16="http://schemas.microsoft.com/office/drawing/2014/main" id="{00000000-0008-0000-5F00-00007B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0">
            <a:extLst>
              <a:ext uri="{FF2B5EF4-FFF2-40B4-BE49-F238E27FC236}">
                <a16:creationId xmlns:a16="http://schemas.microsoft.com/office/drawing/2014/main" id="{00000000-0008-0000-5F00-00007C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21">
            <a:extLst>
              <a:ext uri="{FF2B5EF4-FFF2-40B4-BE49-F238E27FC236}">
                <a16:creationId xmlns:a16="http://schemas.microsoft.com/office/drawing/2014/main" id="{00000000-0008-0000-5F00-00007D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2">
            <a:extLst>
              <a:ext uri="{FF2B5EF4-FFF2-40B4-BE49-F238E27FC236}">
                <a16:creationId xmlns:a16="http://schemas.microsoft.com/office/drawing/2014/main" id="{00000000-0008-0000-5F00-00007E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10</xdr:col>
      <xdr:colOff>342900</xdr:colOff>
      <xdr:row>34</xdr:row>
      <xdr:rowOff>13379</xdr:rowOff>
    </xdr:from>
    <xdr:to>
      <xdr:col>12</xdr:col>
      <xdr:colOff>682023</xdr:colOff>
      <xdr:row>41</xdr:row>
      <xdr:rowOff>139322</xdr:rowOff>
    </xdr:to>
    <xdr:pic>
      <xdr:nvPicPr>
        <xdr:cNvPr id="127" name="Picture 129">
          <a:extLst>
            <a:ext uri="{FF2B5EF4-FFF2-40B4-BE49-F238E27FC236}">
              <a16:creationId xmlns:a16="http://schemas.microsoft.com/office/drawing/2014/main" id="{00000000-0008-0000-5F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1400" y="5556929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617010</xdr:colOff>
      <xdr:row>14</xdr:row>
      <xdr:rowOff>21165</xdr:rowOff>
    </xdr:from>
    <xdr:to>
      <xdr:col>12</xdr:col>
      <xdr:colOff>487606</xdr:colOff>
      <xdr:row>44</xdr:row>
      <xdr:rowOff>23415</xdr:rowOff>
    </xdr:to>
    <xdr:pic>
      <xdr:nvPicPr>
        <xdr:cNvPr id="11268" name="Picture 4">
          <a:extLst>
            <a:ext uri="{FF2B5EF4-FFF2-40B4-BE49-F238E27FC236}">
              <a16:creationId xmlns:a16="http://schemas.microsoft.com/office/drawing/2014/main" id="{00000000-0008-0000-6000-000004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189010" y="2326215"/>
          <a:ext cx="4442596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19</xdr:row>
      <xdr:rowOff>128058</xdr:rowOff>
    </xdr:from>
    <xdr:to>
      <xdr:col>4</xdr:col>
      <xdr:colOff>323850</xdr:colOff>
      <xdr:row>39</xdr:row>
      <xdr:rowOff>123825</xdr:rowOff>
    </xdr:to>
    <xdr:graphicFrame macro="">
      <xdr:nvGraphicFramePr>
        <xdr:cNvPr id="2" name="Chart 128">
          <a:extLst>
            <a:ext uri="{FF2B5EF4-FFF2-40B4-BE49-F238E27FC236}">
              <a16:creationId xmlns:a16="http://schemas.microsoft.com/office/drawing/2014/main" id="{00000000-0008-0000-6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142875</xdr:colOff>
      <xdr:row>18</xdr:row>
      <xdr:rowOff>76200</xdr:rowOff>
    </xdr:from>
    <xdr:to>
      <xdr:col>5</xdr:col>
      <xdr:colOff>142875</xdr:colOff>
      <xdr:row>18</xdr:row>
      <xdr:rowOff>76200</xdr:rowOff>
    </xdr:to>
    <xdr:sp macro="" textlink="">
      <xdr:nvSpPr>
        <xdr:cNvPr id="3" name="Rectangle 34">
          <a:extLst>
            <a:ext uri="{FF2B5EF4-FFF2-40B4-BE49-F238E27FC236}">
              <a16:creationId xmlns:a16="http://schemas.microsoft.com/office/drawing/2014/main" id="{00000000-0008-0000-6000-000003000000}"/>
            </a:ext>
          </a:extLst>
        </xdr:cNvPr>
        <xdr:cNvSpPr>
          <a:spLocks noChangeArrowheads="1"/>
        </xdr:cNvSpPr>
      </xdr:nvSpPr>
      <xdr:spPr bwMode="auto">
        <a:xfrm>
          <a:off x="3952875" y="270510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19</xdr:row>
      <xdr:rowOff>9525</xdr:rowOff>
    </xdr:from>
    <xdr:to>
      <xdr:col>5</xdr:col>
      <xdr:colOff>228600</xdr:colOff>
      <xdr:row>19</xdr:row>
      <xdr:rowOff>9525</xdr:rowOff>
    </xdr:to>
    <xdr:sp macro="" textlink="">
      <xdr:nvSpPr>
        <xdr:cNvPr id="4" name="Rectangle 39">
          <a:extLst>
            <a:ext uri="{FF2B5EF4-FFF2-40B4-BE49-F238E27FC236}">
              <a16:creationId xmlns:a16="http://schemas.microsoft.com/office/drawing/2014/main" id="{00000000-0008-0000-6000-000004000000}"/>
            </a:ext>
          </a:extLst>
        </xdr:cNvPr>
        <xdr:cNvSpPr>
          <a:spLocks noChangeArrowheads="1"/>
        </xdr:cNvSpPr>
      </xdr:nvSpPr>
      <xdr:spPr bwMode="auto">
        <a:xfrm>
          <a:off x="4038600" y="28003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209550</xdr:colOff>
      <xdr:row>30</xdr:row>
      <xdr:rowOff>38100</xdr:rowOff>
    </xdr:from>
    <xdr:to>
      <xdr:col>4</xdr:col>
      <xdr:colOff>228600</xdr:colOff>
      <xdr:row>30</xdr:row>
      <xdr:rowOff>47625</xdr:rowOff>
    </xdr:to>
    <xdr:sp macro="" textlink="">
      <xdr:nvSpPr>
        <xdr:cNvPr id="5" name="Rectangle 60">
          <a:extLst>
            <a:ext uri="{FF2B5EF4-FFF2-40B4-BE49-F238E27FC236}">
              <a16:creationId xmlns:a16="http://schemas.microsoft.com/office/drawing/2014/main" id="{00000000-0008-0000-6000-000005000000}"/>
            </a:ext>
          </a:extLst>
        </xdr:cNvPr>
        <xdr:cNvSpPr>
          <a:spLocks noChangeArrowheads="1"/>
        </xdr:cNvSpPr>
      </xdr:nvSpPr>
      <xdr:spPr bwMode="auto">
        <a:xfrm>
          <a:off x="3257550" y="4610100"/>
          <a:ext cx="19050" cy="952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19</xdr:row>
      <xdr:rowOff>9525</xdr:rowOff>
    </xdr:from>
    <xdr:to>
      <xdr:col>5</xdr:col>
      <xdr:colOff>228600</xdr:colOff>
      <xdr:row>19</xdr:row>
      <xdr:rowOff>9525</xdr:rowOff>
    </xdr:to>
    <xdr:sp macro="" textlink="">
      <xdr:nvSpPr>
        <xdr:cNvPr id="6" name="Rectangle 91">
          <a:extLst>
            <a:ext uri="{FF2B5EF4-FFF2-40B4-BE49-F238E27FC236}">
              <a16:creationId xmlns:a16="http://schemas.microsoft.com/office/drawing/2014/main" id="{00000000-0008-0000-6000-000006000000}"/>
            </a:ext>
          </a:extLst>
        </xdr:cNvPr>
        <xdr:cNvSpPr>
          <a:spLocks noChangeArrowheads="1"/>
        </xdr:cNvSpPr>
      </xdr:nvSpPr>
      <xdr:spPr bwMode="auto">
        <a:xfrm>
          <a:off x="4038600" y="2800350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0</xdr:colOff>
      <xdr:row>19</xdr:row>
      <xdr:rowOff>161924</xdr:rowOff>
    </xdr:from>
    <xdr:to>
      <xdr:col>5</xdr:col>
      <xdr:colOff>243416</xdr:colOff>
      <xdr:row>35</xdr:row>
      <xdr:rowOff>126999</xdr:rowOff>
    </xdr:to>
    <xdr:graphicFrame macro="">
      <xdr:nvGraphicFramePr>
        <xdr:cNvPr id="7" name="6 Gráfico">
          <a:extLst>
            <a:ext uri="{FF2B5EF4-FFF2-40B4-BE49-F238E27FC236}">
              <a16:creationId xmlns:a16="http://schemas.microsoft.com/office/drawing/2014/main" id="{00000000-0008-0000-60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0</xdr:colOff>
      <xdr:row>6</xdr:row>
      <xdr:rowOff>0</xdr:rowOff>
    </xdr:to>
    <xdr:pic>
      <xdr:nvPicPr>
        <xdr:cNvPr id="9" name="Imagen 3">
          <a:extLst>
            <a:ext uri="{FF2B5EF4-FFF2-40B4-BE49-F238E27FC236}">
              <a16:creationId xmlns:a16="http://schemas.microsoft.com/office/drawing/2014/main" id="{00000000-0008-0000-60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92715"/>
        <a:stretch/>
      </xdr:blipFill>
      <xdr:spPr>
        <a:xfrm>
          <a:off x="0" y="0"/>
          <a:ext cx="9906000" cy="952500"/>
        </a:xfrm>
        <a:prstGeom prst="rect">
          <a:avLst/>
        </a:prstGeom>
      </xdr:spPr>
    </xdr:pic>
    <xdr:clientData/>
  </xdr:twoCellAnchor>
  <xdr:twoCellAnchor>
    <xdr:from>
      <xdr:col>6</xdr:col>
      <xdr:colOff>66675</xdr:colOff>
      <xdr:row>14</xdr:row>
      <xdr:rowOff>85725</xdr:rowOff>
    </xdr:from>
    <xdr:to>
      <xdr:col>7</xdr:col>
      <xdr:colOff>281516</xdr:colOff>
      <xdr:row>19</xdr:row>
      <xdr:rowOff>63500</xdr:rowOff>
    </xdr:to>
    <xdr:grpSp>
      <xdr:nvGrpSpPr>
        <xdr:cNvPr id="114" name="Group 108">
          <a:extLst>
            <a:ext uri="{FF2B5EF4-FFF2-40B4-BE49-F238E27FC236}">
              <a16:creationId xmlns:a16="http://schemas.microsoft.com/office/drawing/2014/main" id="{00000000-0008-0000-6000-000072000000}"/>
            </a:ext>
          </a:extLst>
        </xdr:cNvPr>
        <xdr:cNvGrpSpPr>
          <a:grpSpLocks/>
        </xdr:cNvGrpSpPr>
      </xdr:nvGrpSpPr>
      <xdr:grpSpPr bwMode="auto">
        <a:xfrm>
          <a:off x="4775835" y="2478405"/>
          <a:ext cx="999701" cy="815975"/>
          <a:chOff x="276" y="197"/>
          <a:chExt cx="94" cy="82"/>
        </a:xfrm>
      </xdr:grpSpPr>
      <xdr:sp macro="" textlink="">
        <xdr:nvSpPr>
          <xdr:cNvPr id="115" name="Freeform 109">
            <a:extLst>
              <a:ext uri="{FF2B5EF4-FFF2-40B4-BE49-F238E27FC236}">
                <a16:creationId xmlns:a16="http://schemas.microsoft.com/office/drawing/2014/main" id="{00000000-0008-0000-6000-000073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0">
            <a:extLst>
              <a:ext uri="{FF2B5EF4-FFF2-40B4-BE49-F238E27FC236}">
                <a16:creationId xmlns:a16="http://schemas.microsoft.com/office/drawing/2014/main" id="{00000000-0008-0000-6000-000074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1">
            <a:extLst>
              <a:ext uri="{FF2B5EF4-FFF2-40B4-BE49-F238E27FC236}">
                <a16:creationId xmlns:a16="http://schemas.microsoft.com/office/drawing/2014/main" id="{00000000-0008-0000-6000-000075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8" name="Freeform 112">
            <a:extLst>
              <a:ext uri="{FF2B5EF4-FFF2-40B4-BE49-F238E27FC236}">
                <a16:creationId xmlns:a16="http://schemas.microsoft.com/office/drawing/2014/main" id="{00000000-0008-0000-6000-000076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9" name="Freeform 113">
            <a:extLst>
              <a:ext uri="{FF2B5EF4-FFF2-40B4-BE49-F238E27FC236}">
                <a16:creationId xmlns:a16="http://schemas.microsoft.com/office/drawing/2014/main" id="{00000000-0008-0000-6000-000077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0" name="Freeform 114">
            <a:extLst>
              <a:ext uri="{FF2B5EF4-FFF2-40B4-BE49-F238E27FC236}">
                <a16:creationId xmlns:a16="http://schemas.microsoft.com/office/drawing/2014/main" id="{00000000-0008-0000-6000-000078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5">
            <a:extLst>
              <a:ext uri="{FF2B5EF4-FFF2-40B4-BE49-F238E27FC236}">
                <a16:creationId xmlns:a16="http://schemas.microsoft.com/office/drawing/2014/main" id="{00000000-0008-0000-6000-000079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6">
            <a:extLst>
              <a:ext uri="{FF2B5EF4-FFF2-40B4-BE49-F238E27FC236}">
                <a16:creationId xmlns:a16="http://schemas.microsoft.com/office/drawing/2014/main" id="{00000000-0008-0000-6000-00007A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3" name="Freeform 117">
            <a:extLst>
              <a:ext uri="{FF2B5EF4-FFF2-40B4-BE49-F238E27FC236}">
                <a16:creationId xmlns:a16="http://schemas.microsoft.com/office/drawing/2014/main" id="{00000000-0008-0000-6000-00007B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18">
            <a:extLst>
              <a:ext uri="{FF2B5EF4-FFF2-40B4-BE49-F238E27FC236}">
                <a16:creationId xmlns:a16="http://schemas.microsoft.com/office/drawing/2014/main" id="{00000000-0008-0000-6000-00007C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19">
            <a:extLst>
              <a:ext uri="{FF2B5EF4-FFF2-40B4-BE49-F238E27FC236}">
                <a16:creationId xmlns:a16="http://schemas.microsoft.com/office/drawing/2014/main" id="{00000000-0008-0000-6000-00007D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0">
            <a:extLst>
              <a:ext uri="{FF2B5EF4-FFF2-40B4-BE49-F238E27FC236}">
                <a16:creationId xmlns:a16="http://schemas.microsoft.com/office/drawing/2014/main" id="{00000000-0008-0000-6000-00007E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7" name="Freeform 121">
            <a:extLst>
              <a:ext uri="{FF2B5EF4-FFF2-40B4-BE49-F238E27FC236}">
                <a16:creationId xmlns:a16="http://schemas.microsoft.com/office/drawing/2014/main" id="{00000000-0008-0000-6000-00007F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8" name="Freeform 122">
            <a:extLst>
              <a:ext uri="{FF2B5EF4-FFF2-40B4-BE49-F238E27FC236}">
                <a16:creationId xmlns:a16="http://schemas.microsoft.com/office/drawing/2014/main" id="{00000000-0008-0000-6000-000080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  <xdr:twoCellAnchor editAs="oneCell">
    <xdr:from>
      <xdr:col>10</xdr:col>
      <xdr:colOff>552450</xdr:colOff>
      <xdr:row>36</xdr:row>
      <xdr:rowOff>9525</xdr:rowOff>
    </xdr:from>
    <xdr:to>
      <xdr:col>13</xdr:col>
      <xdr:colOff>129573</xdr:colOff>
      <xdr:row>43</xdr:row>
      <xdr:rowOff>135468</xdr:rowOff>
    </xdr:to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60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2450" y="5876925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276221</xdr:colOff>
      <xdr:row>14</xdr:row>
      <xdr:rowOff>19049</xdr:rowOff>
    </xdr:from>
    <xdr:to>
      <xdr:col>11</xdr:col>
      <xdr:colOff>228600</xdr:colOff>
      <xdr:row>44</xdr:row>
      <xdr:rowOff>30824</xdr:rowOff>
    </xdr:to>
    <xdr:pic>
      <xdr:nvPicPr>
        <xdr:cNvPr id="12292" name="Picture 4">
          <a:extLst>
            <a:ext uri="{FF2B5EF4-FFF2-40B4-BE49-F238E27FC236}">
              <a16:creationId xmlns:a16="http://schemas.microsoft.com/office/drawing/2014/main" id="{00000000-0008-0000-6100-000004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810121" y="2324099"/>
          <a:ext cx="4524379" cy="48600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21</xdr:row>
      <xdr:rowOff>23191</xdr:rowOff>
    </xdr:from>
    <xdr:to>
      <xdr:col>4</xdr:col>
      <xdr:colOff>219075</xdr:colOff>
      <xdr:row>40</xdr:row>
      <xdr:rowOff>13666</xdr:rowOff>
    </xdr:to>
    <xdr:graphicFrame macro="">
      <xdr:nvGraphicFramePr>
        <xdr:cNvPr id="2" name="Chart 130">
          <a:extLst>
            <a:ext uri="{FF2B5EF4-FFF2-40B4-BE49-F238E27FC236}">
              <a16:creationId xmlns:a16="http://schemas.microsoft.com/office/drawing/2014/main" id="{00000000-0008-0000-6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142875</xdr:colOff>
      <xdr:row>17</xdr:row>
      <xdr:rowOff>76200</xdr:rowOff>
    </xdr:from>
    <xdr:to>
      <xdr:col>5</xdr:col>
      <xdr:colOff>142875</xdr:colOff>
      <xdr:row>17</xdr:row>
      <xdr:rowOff>76200</xdr:rowOff>
    </xdr:to>
    <xdr:sp macro="" textlink="">
      <xdr:nvSpPr>
        <xdr:cNvPr id="3" name="Rectangle 23">
          <a:extLst>
            <a:ext uri="{FF2B5EF4-FFF2-40B4-BE49-F238E27FC236}">
              <a16:creationId xmlns:a16="http://schemas.microsoft.com/office/drawing/2014/main" id="{00000000-0008-0000-6100-000003000000}"/>
            </a:ext>
          </a:extLst>
        </xdr:cNvPr>
        <xdr:cNvSpPr>
          <a:spLocks noChangeArrowheads="1"/>
        </xdr:cNvSpPr>
      </xdr:nvSpPr>
      <xdr:spPr bwMode="auto">
        <a:xfrm>
          <a:off x="4676775" y="254317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18</xdr:row>
      <xdr:rowOff>9525</xdr:rowOff>
    </xdr:from>
    <xdr:to>
      <xdr:col>5</xdr:col>
      <xdr:colOff>228600</xdr:colOff>
      <xdr:row>18</xdr:row>
      <xdr:rowOff>9525</xdr:rowOff>
    </xdr:to>
    <xdr:sp macro="" textlink="">
      <xdr:nvSpPr>
        <xdr:cNvPr id="4" name="Rectangle 26">
          <a:extLst>
            <a:ext uri="{FF2B5EF4-FFF2-40B4-BE49-F238E27FC236}">
              <a16:creationId xmlns:a16="http://schemas.microsoft.com/office/drawing/2014/main" id="{00000000-0008-0000-6100-000004000000}"/>
            </a:ext>
          </a:extLst>
        </xdr:cNvPr>
        <xdr:cNvSpPr>
          <a:spLocks noChangeArrowheads="1"/>
        </xdr:cNvSpPr>
      </xdr:nvSpPr>
      <xdr:spPr bwMode="auto">
        <a:xfrm>
          <a:off x="476250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228600</xdr:colOff>
      <xdr:row>18</xdr:row>
      <xdr:rowOff>9525</xdr:rowOff>
    </xdr:from>
    <xdr:to>
      <xdr:col>5</xdr:col>
      <xdr:colOff>228600</xdr:colOff>
      <xdr:row>18</xdr:row>
      <xdr:rowOff>9525</xdr:rowOff>
    </xdr:to>
    <xdr:sp macro="" textlink="">
      <xdr:nvSpPr>
        <xdr:cNvPr id="5" name="Rectangle 76">
          <a:extLst>
            <a:ext uri="{FF2B5EF4-FFF2-40B4-BE49-F238E27FC236}">
              <a16:creationId xmlns:a16="http://schemas.microsoft.com/office/drawing/2014/main" id="{00000000-0008-0000-6100-000005000000}"/>
            </a:ext>
          </a:extLst>
        </xdr:cNvPr>
        <xdr:cNvSpPr>
          <a:spLocks noChangeArrowheads="1"/>
        </xdr:cNvSpPr>
      </xdr:nvSpPr>
      <xdr:spPr bwMode="auto">
        <a:xfrm>
          <a:off x="4762500" y="2638425"/>
          <a:ext cx="0" cy="0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</xdr:colOff>
      <xdr:row>0</xdr:row>
      <xdr:rowOff>0</xdr:rowOff>
    </xdr:from>
    <xdr:to>
      <xdr:col>12</xdr:col>
      <xdr:colOff>9525</xdr:colOff>
      <xdr:row>5</xdr:row>
      <xdr:rowOff>152400</xdr:rowOff>
    </xdr:to>
    <xdr:pic>
      <xdr:nvPicPr>
        <xdr:cNvPr id="7" name="Imagen 3">
          <a:extLst>
            <a:ext uri="{FF2B5EF4-FFF2-40B4-BE49-F238E27FC236}">
              <a16:creationId xmlns:a16="http://schemas.microsoft.com/office/drawing/2014/main" id="{00000000-0008-0000-61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92715"/>
        <a:stretch/>
      </xdr:blipFill>
      <xdr:spPr>
        <a:xfrm>
          <a:off x="1" y="0"/>
          <a:ext cx="9877424" cy="962025"/>
        </a:xfrm>
        <a:prstGeom prst="rect">
          <a:avLst/>
        </a:prstGeom>
      </xdr:spPr>
    </xdr:pic>
    <xdr:clientData/>
  </xdr:twoCellAnchor>
  <xdr:twoCellAnchor editAs="oneCell">
    <xdr:from>
      <xdr:col>8</xdr:col>
      <xdr:colOff>542937</xdr:colOff>
      <xdr:row>36</xdr:row>
      <xdr:rowOff>24341</xdr:rowOff>
    </xdr:from>
    <xdr:to>
      <xdr:col>11</xdr:col>
      <xdr:colOff>120060</xdr:colOff>
      <xdr:row>43</xdr:row>
      <xdr:rowOff>159809</xdr:rowOff>
    </xdr:to>
    <xdr:pic>
      <xdr:nvPicPr>
        <xdr:cNvPr id="111" name="Picture 129">
          <a:extLst>
            <a:ext uri="{FF2B5EF4-FFF2-40B4-BE49-F238E27FC236}">
              <a16:creationId xmlns:a16="http://schemas.microsoft.com/office/drawing/2014/main" id="{00000000-0008-0000-6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2837" y="5729816"/>
          <a:ext cx="1863123" cy="12594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14</xdr:row>
      <xdr:rowOff>57150</xdr:rowOff>
    </xdr:from>
    <xdr:to>
      <xdr:col>5</xdr:col>
      <xdr:colOff>424391</xdr:colOff>
      <xdr:row>19</xdr:row>
      <xdr:rowOff>34925</xdr:rowOff>
    </xdr:to>
    <xdr:grpSp>
      <xdr:nvGrpSpPr>
        <xdr:cNvPr id="112" name="Group 108">
          <a:extLst>
            <a:ext uri="{FF2B5EF4-FFF2-40B4-BE49-F238E27FC236}">
              <a16:creationId xmlns:a16="http://schemas.microsoft.com/office/drawing/2014/main" id="{00000000-0008-0000-6100-000070000000}"/>
            </a:ext>
          </a:extLst>
        </xdr:cNvPr>
        <xdr:cNvGrpSpPr>
          <a:grpSpLocks/>
        </xdr:cNvGrpSpPr>
      </xdr:nvGrpSpPr>
      <xdr:grpSpPr bwMode="auto">
        <a:xfrm>
          <a:off x="4080510" y="2449830"/>
          <a:ext cx="999701" cy="815975"/>
          <a:chOff x="276" y="197"/>
          <a:chExt cx="94" cy="82"/>
        </a:xfrm>
      </xdr:grpSpPr>
      <xdr:sp macro="" textlink="">
        <xdr:nvSpPr>
          <xdr:cNvPr id="113" name="Freeform 109">
            <a:extLst>
              <a:ext uri="{FF2B5EF4-FFF2-40B4-BE49-F238E27FC236}">
                <a16:creationId xmlns:a16="http://schemas.microsoft.com/office/drawing/2014/main" id="{00000000-0008-0000-6100-000071000000}"/>
              </a:ext>
            </a:extLst>
          </xdr:cNvPr>
          <xdr:cNvSpPr>
            <a:spLocks/>
          </xdr:cNvSpPr>
        </xdr:nvSpPr>
        <xdr:spPr bwMode="auto">
          <a:xfrm>
            <a:off x="310" y="197"/>
            <a:ext cx="1" cy="3"/>
          </a:xfrm>
          <a:custGeom>
            <a:avLst/>
            <a:gdLst>
              <a:gd name="T0" fmla="*/ 0 w 1"/>
              <a:gd name="T1" fmla="*/ 3 h 2"/>
              <a:gd name="T2" fmla="*/ 0 w 1"/>
              <a:gd name="T3" fmla="*/ 3 h 2"/>
              <a:gd name="T4" fmla="*/ 0 w 1"/>
              <a:gd name="T5" fmla="*/ 2 h 2"/>
              <a:gd name="T6" fmla="*/ 0 w 1"/>
              <a:gd name="T7" fmla="*/ 0 h 2"/>
              <a:gd name="T8" fmla="*/ 0 w 1"/>
              <a:gd name="T9" fmla="*/ 0 h 2"/>
              <a:gd name="T10" fmla="*/ 1 w 1"/>
              <a:gd name="T11" fmla="*/ 2 h 2"/>
              <a:gd name="T12" fmla="*/ 1 w 1"/>
              <a:gd name="T13" fmla="*/ 3 h 2"/>
              <a:gd name="T14" fmla="*/ 0 w 1"/>
              <a:gd name="T15" fmla="*/ 3 h 2"/>
              <a:gd name="T16" fmla="*/ 0 w 1"/>
              <a:gd name="T17" fmla="*/ 3 h 2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1"/>
              <a:gd name="T28" fmla="*/ 0 h 2"/>
              <a:gd name="T29" fmla="*/ 1 w 1"/>
              <a:gd name="T30" fmla="*/ 2 h 2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1" h="2">
                <a:moveTo>
                  <a:pt x="0" y="2"/>
                </a:moveTo>
                <a:lnTo>
                  <a:pt x="0" y="2"/>
                </a:lnTo>
                <a:lnTo>
                  <a:pt x="0" y="1"/>
                </a:lnTo>
                <a:lnTo>
                  <a:pt x="0" y="0"/>
                </a:lnTo>
                <a:lnTo>
                  <a:pt x="1" y="1"/>
                </a:lnTo>
                <a:lnTo>
                  <a:pt x="1" y="2"/>
                </a:lnTo>
                <a:lnTo>
                  <a:pt x="0" y="2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4" name="Freeform 110">
            <a:extLst>
              <a:ext uri="{FF2B5EF4-FFF2-40B4-BE49-F238E27FC236}">
                <a16:creationId xmlns:a16="http://schemas.microsoft.com/office/drawing/2014/main" id="{00000000-0008-0000-6100-000072000000}"/>
              </a:ext>
            </a:extLst>
          </xdr:cNvPr>
          <xdr:cNvSpPr>
            <a:spLocks/>
          </xdr:cNvSpPr>
        </xdr:nvSpPr>
        <xdr:spPr bwMode="auto">
          <a:xfrm>
            <a:off x="319" y="206"/>
            <a:ext cx="5" cy="5"/>
          </a:xfrm>
          <a:custGeom>
            <a:avLst/>
            <a:gdLst>
              <a:gd name="T0" fmla="*/ 3 w 3"/>
              <a:gd name="T1" fmla="*/ 5 h 3"/>
              <a:gd name="T2" fmla="*/ 0 w 3"/>
              <a:gd name="T3" fmla="*/ 3 h 3"/>
              <a:gd name="T4" fmla="*/ 0 w 3"/>
              <a:gd name="T5" fmla="*/ 3 h 3"/>
              <a:gd name="T6" fmla="*/ 0 w 3"/>
              <a:gd name="T7" fmla="*/ 3 h 3"/>
              <a:gd name="T8" fmla="*/ 0 w 3"/>
              <a:gd name="T9" fmla="*/ 2 h 3"/>
              <a:gd name="T10" fmla="*/ 0 w 3"/>
              <a:gd name="T11" fmla="*/ 2 h 3"/>
              <a:gd name="T12" fmla="*/ 2 w 3"/>
              <a:gd name="T13" fmla="*/ 0 h 3"/>
              <a:gd name="T14" fmla="*/ 3 w 3"/>
              <a:gd name="T15" fmla="*/ 0 h 3"/>
              <a:gd name="T16" fmla="*/ 5 w 3"/>
              <a:gd name="T17" fmla="*/ 3 h 3"/>
              <a:gd name="T18" fmla="*/ 5 w 3"/>
              <a:gd name="T19" fmla="*/ 3 h 3"/>
              <a:gd name="T20" fmla="*/ 5 w 3"/>
              <a:gd name="T21" fmla="*/ 5 h 3"/>
              <a:gd name="T22" fmla="*/ 3 w 3"/>
              <a:gd name="T23" fmla="*/ 5 h 3"/>
              <a:gd name="T24" fmla="*/ 3 w 3"/>
              <a:gd name="T25" fmla="*/ 5 h 3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w 3"/>
              <a:gd name="T40" fmla="*/ 0 h 3"/>
              <a:gd name="T41" fmla="*/ 3 w 3"/>
              <a:gd name="T42" fmla="*/ 3 h 3"/>
            </a:gdLst>
            <a:ahLst/>
            <a:cxnLst>
              <a:cxn ang="T26">
                <a:pos x="T0" y="T1"/>
              </a:cxn>
              <a:cxn ang="T27">
                <a:pos x="T2" y="T3"/>
              </a:cxn>
              <a:cxn ang="T28">
                <a:pos x="T4" y="T5"/>
              </a:cxn>
              <a:cxn ang="T29">
                <a:pos x="T6" y="T7"/>
              </a:cxn>
              <a:cxn ang="T30">
                <a:pos x="T8" y="T9"/>
              </a:cxn>
              <a:cxn ang="T31">
                <a:pos x="T10" y="T11"/>
              </a:cxn>
              <a:cxn ang="T32">
                <a:pos x="T12" y="T13"/>
              </a:cxn>
              <a:cxn ang="T33">
                <a:pos x="T14" y="T15"/>
              </a:cxn>
              <a:cxn ang="T34">
                <a:pos x="T16" y="T17"/>
              </a:cxn>
              <a:cxn ang="T35">
                <a:pos x="T18" y="T19"/>
              </a:cxn>
              <a:cxn ang="T36">
                <a:pos x="T20" y="T21"/>
              </a:cxn>
              <a:cxn ang="T37">
                <a:pos x="T22" y="T23"/>
              </a:cxn>
              <a:cxn ang="T38">
                <a:pos x="T24" y="T25"/>
              </a:cxn>
            </a:cxnLst>
            <a:rect l="T39" t="T40" r="T41" b="T42"/>
            <a:pathLst>
              <a:path w="3" h="3">
                <a:moveTo>
                  <a:pt x="2" y="3"/>
                </a:move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5" name="Freeform 111">
            <a:extLst>
              <a:ext uri="{FF2B5EF4-FFF2-40B4-BE49-F238E27FC236}">
                <a16:creationId xmlns:a16="http://schemas.microsoft.com/office/drawing/2014/main" id="{00000000-0008-0000-6100-000073000000}"/>
              </a:ext>
            </a:extLst>
          </xdr:cNvPr>
          <xdr:cNvSpPr>
            <a:spLocks/>
          </xdr:cNvSpPr>
        </xdr:nvSpPr>
        <xdr:spPr bwMode="auto">
          <a:xfrm>
            <a:off x="340" y="209"/>
            <a:ext cx="4" cy="1"/>
          </a:xfrm>
          <a:custGeom>
            <a:avLst/>
            <a:gdLst>
              <a:gd name="T0" fmla="*/ 2 w 2"/>
              <a:gd name="T1" fmla="*/ 1 h 1"/>
              <a:gd name="T2" fmla="*/ 2 w 2"/>
              <a:gd name="T3" fmla="*/ 0 h 1"/>
              <a:gd name="T4" fmla="*/ 0 w 2"/>
              <a:gd name="T5" fmla="*/ 0 h 1"/>
              <a:gd name="T6" fmla="*/ 0 w 2"/>
              <a:gd name="T7" fmla="*/ 0 h 1"/>
              <a:gd name="T8" fmla="*/ 2 w 2"/>
              <a:gd name="T9" fmla="*/ 0 h 1"/>
              <a:gd name="T10" fmla="*/ 4 w 2"/>
              <a:gd name="T11" fmla="*/ 0 h 1"/>
              <a:gd name="T12" fmla="*/ 2 w 2"/>
              <a:gd name="T13" fmla="*/ 0 h 1"/>
              <a:gd name="T14" fmla="*/ 2 w 2"/>
              <a:gd name="T15" fmla="*/ 1 h 1"/>
              <a:gd name="T16" fmla="*/ 2 w 2"/>
              <a:gd name="T17" fmla="*/ 1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2"/>
              <a:gd name="T28" fmla="*/ 0 h 1"/>
              <a:gd name="T29" fmla="*/ 2 w 2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2" h="1">
                <a:moveTo>
                  <a:pt x="1" y="1"/>
                </a:moveTo>
                <a:lnTo>
                  <a:pt x="1" y="0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6" name="Freeform 112">
            <a:extLst>
              <a:ext uri="{FF2B5EF4-FFF2-40B4-BE49-F238E27FC236}">
                <a16:creationId xmlns:a16="http://schemas.microsoft.com/office/drawing/2014/main" id="{00000000-0008-0000-6100-000074000000}"/>
              </a:ext>
            </a:extLst>
          </xdr:cNvPr>
          <xdr:cNvSpPr>
            <a:spLocks/>
          </xdr:cNvSpPr>
        </xdr:nvSpPr>
        <xdr:spPr bwMode="auto">
          <a:xfrm>
            <a:off x="277" y="215"/>
            <a:ext cx="33" cy="49"/>
          </a:xfrm>
          <a:custGeom>
            <a:avLst/>
            <a:gdLst>
              <a:gd name="T0" fmla="*/ 19 w 21"/>
              <a:gd name="T1" fmla="*/ 32 h 31"/>
              <a:gd name="T2" fmla="*/ 20 w 21"/>
              <a:gd name="T3" fmla="*/ 32 h 31"/>
              <a:gd name="T4" fmla="*/ 19 w 21"/>
              <a:gd name="T5" fmla="*/ 32 h 31"/>
              <a:gd name="T6" fmla="*/ 14 w 21"/>
              <a:gd name="T7" fmla="*/ 27 h 31"/>
              <a:gd name="T8" fmla="*/ 14 w 21"/>
              <a:gd name="T9" fmla="*/ 24 h 31"/>
              <a:gd name="T10" fmla="*/ 13 w 21"/>
              <a:gd name="T11" fmla="*/ 22 h 31"/>
              <a:gd name="T12" fmla="*/ 9 w 21"/>
              <a:gd name="T13" fmla="*/ 19 h 31"/>
              <a:gd name="T14" fmla="*/ 8 w 21"/>
              <a:gd name="T15" fmla="*/ 17 h 31"/>
              <a:gd name="T16" fmla="*/ 8 w 21"/>
              <a:gd name="T17" fmla="*/ 14 h 31"/>
              <a:gd name="T18" fmla="*/ 8 w 21"/>
              <a:gd name="T19" fmla="*/ 13 h 31"/>
              <a:gd name="T20" fmla="*/ 6 w 21"/>
              <a:gd name="T21" fmla="*/ 8 h 31"/>
              <a:gd name="T22" fmla="*/ 5 w 21"/>
              <a:gd name="T23" fmla="*/ 8 h 31"/>
              <a:gd name="T24" fmla="*/ 0 w 21"/>
              <a:gd name="T25" fmla="*/ 9 h 31"/>
              <a:gd name="T26" fmla="*/ 0 w 21"/>
              <a:gd name="T27" fmla="*/ 8 h 31"/>
              <a:gd name="T28" fmla="*/ 2 w 21"/>
              <a:gd name="T29" fmla="*/ 5 h 31"/>
              <a:gd name="T30" fmla="*/ 5 w 21"/>
              <a:gd name="T31" fmla="*/ 3 h 31"/>
              <a:gd name="T32" fmla="*/ 8 w 21"/>
              <a:gd name="T33" fmla="*/ 3 h 31"/>
              <a:gd name="T34" fmla="*/ 9 w 21"/>
              <a:gd name="T35" fmla="*/ 0 h 31"/>
              <a:gd name="T36" fmla="*/ 11 w 21"/>
              <a:gd name="T37" fmla="*/ 0 h 31"/>
              <a:gd name="T38" fmla="*/ 9 w 21"/>
              <a:gd name="T39" fmla="*/ 2 h 31"/>
              <a:gd name="T40" fmla="*/ 13 w 21"/>
              <a:gd name="T41" fmla="*/ 5 h 31"/>
              <a:gd name="T42" fmla="*/ 14 w 21"/>
              <a:gd name="T43" fmla="*/ 8 h 31"/>
              <a:gd name="T44" fmla="*/ 16 w 21"/>
              <a:gd name="T45" fmla="*/ 9 h 31"/>
              <a:gd name="T46" fmla="*/ 16 w 21"/>
              <a:gd name="T47" fmla="*/ 13 h 31"/>
              <a:gd name="T48" fmla="*/ 17 w 21"/>
              <a:gd name="T49" fmla="*/ 16 h 31"/>
              <a:gd name="T50" fmla="*/ 19 w 21"/>
              <a:gd name="T51" fmla="*/ 19 h 31"/>
              <a:gd name="T52" fmla="*/ 22 w 21"/>
              <a:gd name="T53" fmla="*/ 21 h 31"/>
              <a:gd name="T54" fmla="*/ 25 w 21"/>
              <a:gd name="T55" fmla="*/ 24 h 31"/>
              <a:gd name="T56" fmla="*/ 27 w 21"/>
              <a:gd name="T57" fmla="*/ 25 h 31"/>
              <a:gd name="T58" fmla="*/ 25 w 21"/>
              <a:gd name="T59" fmla="*/ 27 h 31"/>
              <a:gd name="T60" fmla="*/ 25 w 21"/>
              <a:gd name="T61" fmla="*/ 30 h 31"/>
              <a:gd name="T62" fmla="*/ 27 w 21"/>
              <a:gd name="T63" fmla="*/ 32 h 31"/>
              <a:gd name="T64" fmla="*/ 28 w 21"/>
              <a:gd name="T65" fmla="*/ 32 h 31"/>
              <a:gd name="T66" fmla="*/ 28 w 21"/>
              <a:gd name="T67" fmla="*/ 32 h 31"/>
              <a:gd name="T68" fmla="*/ 28 w 21"/>
              <a:gd name="T69" fmla="*/ 33 h 31"/>
              <a:gd name="T70" fmla="*/ 28 w 21"/>
              <a:gd name="T71" fmla="*/ 33 h 31"/>
              <a:gd name="T72" fmla="*/ 31 w 21"/>
              <a:gd name="T73" fmla="*/ 35 h 31"/>
              <a:gd name="T74" fmla="*/ 31 w 21"/>
              <a:gd name="T75" fmla="*/ 36 h 31"/>
              <a:gd name="T76" fmla="*/ 33 w 21"/>
              <a:gd name="T77" fmla="*/ 38 h 31"/>
              <a:gd name="T78" fmla="*/ 30 w 21"/>
              <a:gd name="T79" fmla="*/ 38 h 31"/>
              <a:gd name="T80" fmla="*/ 30 w 21"/>
              <a:gd name="T81" fmla="*/ 41 h 31"/>
              <a:gd name="T82" fmla="*/ 30 w 21"/>
              <a:gd name="T83" fmla="*/ 43 h 31"/>
              <a:gd name="T84" fmla="*/ 28 w 21"/>
              <a:gd name="T85" fmla="*/ 44 h 31"/>
              <a:gd name="T86" fmla="*/ 24 w 21"/>
              <a:gd name="T87" fmla="*/ 47 h 31"/>
              <a:gd name="T88" fmla="*/ 22 w 21"/>
              <a:gd name="T89" fmla="*/ 47 h 31"/>
              <a:gd name="T90" fmla="*/ 17 w 21"/>
              <a:gd name="T91" fmla="*/ 47 h 31"/>
              <a:gd name="T92" fmla="*/ 16 w 21"/>
              <a:gd name="T93" fmla="*/ 49 h 31"/>
              <a:gd name="T94" fmla="*/ 14 w 21"/>
              <a:gd name="T95" fmla="*/ 47 h 31"/>
              <a:gd name="T96" fmla="*/ 8 w 21"/>
              <a:gd name="T97" fmla="*/ 47 h 31"/>
              <a:gd name="T98" fmla="*/ 5 w 21"/>
              <a:gd name="T99" fmla="*/ 47 h 31"/>
              <a:gd name="T100" fmla="*/ 5 w 21"/>
              <a:gd name="T101" fmla="*/ 44 h 31"/>
              <a:gd name="T102" fmla="*/ 3 w 21"/>
              <a:gd name="T103" fmla="*/ 43 h 31"/>
              <a:gd name="T104" fmla="*/ 3 w 21"/>
              <a:gd name="T105" fmla="*/ 41 h 31"/>
              <a:gd name="T106" fmla="*/ 6 w 21"/>
              <a:gd name="T107" fmla="*/ 38 h 31"/>
              <a:gd name="T108" fmla="*/ 9 w 21"/>
              <a:gd name="T109" fmla="*/ 36 h 31"/>
              <a:gd name="T110" fmla="*/ 9 w 21"/>
              <a:gd name="T111" fmla="*/ 35 h 31"/>
              <a:gd name="T112" fmla="*/ 14 w 21"/>
              <a:gd name="T113" fmla="*/ 33 h 31"/>
              <a:gd name="T114" fmla="*/ 16 w 21"/>
              <a:gd name="T115" fmla="*/ 33 h 31"/>
              <a:gd name="T116" fmla="*/ 17 w 21"/>
              <a:gd name="T117" fmla="*/ 33 h 31"/>
              <a:gd name="T118" fmla="*/ 19 w 21"/>
              <a:gd name="T119" fmla="*/ 33 h 31"/>
              <a:gd name="T120" fmla="*/ 0 60000 65536"/>
              <a:gd name="T121" fmla="*/ 0 60000 65536"/>
              <a:gd name="T122" fmla="*/ 0 60000 65536"/>
              <a:gd name="T123" fmla="*/ 0 60000 65536"/>
              <a:gd name="T124" fmla="*/ 0 60000 65536"/>
              <a:gd name="T125" fmla="*/ 0 60000 65536"/>
              <a:gd name="T126" fmla="*/ 0 60000 65536"/>
              <a:gd name="T127" fmla="*/ 0 60000 65536"/>
              <a:gd name="T128" fmla="*/ 0 60000 65536"/>
              <a:gd name="T129" fmla="*/ 0 60000 65536"/>
              <a:gd name="T130" fmla="*/ 0 60000 65536"/>
              <a:gd name="T131" fmla="*/ 0 60000 65536"/>
              <a:gd name="T132" fmla="*/ 0 60000 65536"/>
              <a:gd name="T133" fmla="*/ 0 60000 65536"/>
              <a:gd name="T134" fmla="*/ 0 60000 65536"/>
              <a:gd name="T135" fmla="*/ 0 60000 65536"/>
              <a:gd name="T136" fmla="*/ 0 60000 65536"/>
              <a:gd name="T137" fmla="*/ 0 60000 65536"/>
              <a:gd name="T138" fmla="*/ 0 60000 65536"/>
              <a:gd name="T139" fmla="*/ 0 60000 65536"/>
              <a:gd name="T140" fmla="*/ 0 60000 65536"/>
              <a:gd name="T141" fmla="*/ 0 60000 65536"/>
              <a:gd name="T142" fmla="*/ 0 60000 65536"/>
              <a:gd name="T143" fmla="*/ 0 60000 65536"/>
              <a:gd name="T144" fmla="*/ 0 60000 65536"/>
              <a:gd name="T145" fmla="*/ 0 60000 65536"/>
              <a:gd name="T146" fmla="*/ 0 60000 65536"/>
              <a:gd name="T147" fmla="*/ 0 60000 65536"/>
              <a:gd name="T148" fmla="*/ 0 60000 65536"/>
              <a:gd name="T149" fmla="*/ 0 60000 65536"/>
              <a:gd name="T150" fmla="*/ 0 60000 65536"/>
              <a:gd name="T151" fmla="*/ 0 60000 65536"/>
              <a:gd name="T152" fmla="*/ 0 60000 65536"/>
              <a:gd name="T153" fmla="*/ 0 60000 65536"/>
              <a:gd name="T154" fmla="*/ 0 60000 65536"/>
              <a:gd name="T155" fmla="*/ 0 60000 65536"/>
              <a:gd name="T156" fmla="*/ 0 60000 65536"/>
              <a:gd name="T157" fmla="*/ 0 60000 65536"/>
              <a:gd name="T158" fmla="*/ 0 60000 65536"/>
              <a:gd name="T159" fmla="*/ 0 60000 65536"/>
              <a:gd name="T160" fmla="*/ 0 60000 65536"/>
              <a:gd name="T161" fmla="*/ 0 60000 65536"/>
              <a:gd name="T162" fmla="*/ 0 60000 65536"/>
              <a:gd name="T163" fmla="*/ 0 60000 65536"/>
              <a:gd name="T164" fmla="*/ 0 60000 65536"/>
              <a:gd name="T165" fmla="*/ 0 60000 65536"/>
              <a:gd name="T166" fmla="*/ 0 60000 65536"/>
              <a:gd name="T167" fmla="*/ 0 60000 65536"/>
              <a:gd name="T168" fmla="*/ 0 60000 65536"/>
              <a:gd name="T169" fmla="*/ 0 60000 65536"/>
              <a:gd name="T170" fmla="*/ 0 60000 65536"/>
              <a:gd name="T171" fmla="*/ 0 60000 65536"/>
              <a:gd name="T172" fmla="*/ 0 60000 65536"/>
              <a:gd name="T173" fmla="*/ 0 60000 65536"/>
              <a:gd name="T174" fmla="*/ 0 60000 65536"/>
              <a:gd name="T175" fmla="*/ 0 60000 65536"/>
              <a:gd name="T176" fmla="*/ 0 60000 65536"/>
              <a:gd name="T177" fmla="*/ 0 60000 65536"/>
              <a:gd name="T178" fmla="*/ 0 60000 65536"/>
              <a:gd name="T179" fmla="*/ 0 60000 65536"/>
              <a:gd name="T180" fmla="*/ 0 w 21"/>
              <a:gd name="T181" fmla="*/ 0 h 31"/>
              <a:gd name="T182" fmla="*/ 21 w 21"/>
              <a:gd name="T183" fmla="*/ 31 h 31"/>
            </a:gdLst>
            <a:ahLst/>
            <a:cxnLst>
              <a:cxn ang="T120">
                <a:pos x="T0" y="T1"/>
              </a:cxn>
              <a:cxn ang="T121">
                <a:pos x="T2" y="T3"/>
              </a:cxn>
              <a:cxn ang="T122">
                <a:pos x="T4" y="T5"/>
              </a:cxn>
              <a:cxn ang="T123">
                <a:pos x="T6" y="T7"/>
              </a:cxn>
              <a:cxn ang="T124">
                <a:pos x="T8" y="T9"/>
              </a:cxn>
              <a:cxn ang="T125">
                <a:pos x="T10" y="T11"/>
              </a:cxn>
              <a:cxn ang="T126">
                <a:pos x="T12" y="T13"/>
              </a:cxn>
              <a:cxn ang="T127">
                <a:pos x="T14" y="T15"/>
              </a:cxn>
              <a:cxn ang="T128">
                <a:pos x="T16" y="T17"/>
              </a:cxn>
              <a:cxn ang="T129">
                <a:pos x="T18" y="T19"/>
              </a:cxn>
              <a:cxn ang="T130">
                <a:pos x="T20" y="T21"/>
              </a:cxn>
              <a:cxn ang="T131">
                <a:pos x="T22" y="T23"/>
              </a:cxn>
              <a:cxn ang="T132">
                <a:pos x="T24" y="T25"/>
              </a:cxn>
              <a:cxn ang="T133">
                <a:pos x="T26" y="T27"/>
              </a:cxn>
              <a:cxn ang="T134">
                <a:pos x="T28" y="T29"/>
              </a:cxn>
              <a:cxn ang="T135">
                <a:pos x="T30" y="T31"/>
              </a:cxn>
              <a:cxn ang="T136">
                <a:pos x="T32" y="T33"/>
              </a:cxn>
              <a:cxn ang="T137">
                <a:pos x="T34" y="T35"/>
              </a:cxn>
              <a:cxn ang="T138">
                <a:pos x="T36" y="T37"/>
              </a:cxn>
              <a:cxn ang="T139">
                <a:pos x="T38" y="T39"/>
              </a:cxn>
              <a:cxn ang="T140">
                <a:pos x="T40" y="T41"/>
              </a:cxn>
              <a:cxn ang="T141">
                <a:pos x="T42" y="T43"/>
              </a:cxn>
              <a:cxn ang="T142">
                <a:pos x="T44" y="T45"/>
              </a:cxn>
              <a:cxn ang="T143">
                <a:pos x="T46" y="T47"/>
              </a:cxn>
              <a:cxn ang="T144">
                <a:pos x="T48" y="T49"/>
              </a:cxn>
              <a:cxn ang="T145">
                <a:pos x="T50" y="T51"/>
              </a:cxn>
              <a:cxn ang="T146">
                <a:pos x="T52" y="T53"/>
              </a:cxn>
              <a:cxn ang="T147">
                <a:pos x="T54" y="T55"/>
              </a:cxn>
              <a:cxn ang="T148">
                <a:pos x="T56" y="T57"/>
              </a:cxn>
              <a:cxn ang="T149">
                <a:pos x="T58" y="T59"/>
              </a:cxn>
              <a:cxn ang="T150">
                <a:pos x="T60" y="T61"/>
              </a:cxn>
              <a:cxn ang="T151">
                <a:pos x="T62" y="T63"/>
              </a:cxn>
              <a:cxn ang="T152">
                <a:pos x="T64" y="T65"/>
              </a:cxn>
              <a:cxn ang="T153">
                <a:pos x="T66" y="T67"/>
              </a:cxn>
              <a:cxn ang="T154">
                <a:pos x="T68" y="T69"/>
              </a:cxn>
              <a:cxn ang="T155">
                <a:pos x="T70" y="T71"/>
              </a:cxn>
              <a:cxn ang="T156">
                <a:pos x="T72" y="T73"/>
              </a:cxn>
              <a:cxn ang="T157">
                <a:pos x="T74" y="T75"/>
              </a:cxn>
              <a:cxn ang="T158">
                <a:pos x="T76" y="T77"/>
              </a:cxn>
              <a:cxn ang="T159">
                <a:pos x="T78" y="T79"/>
              </a:cxn>
              <a:cxn ang="T160">
                <a:pos x="T80" y="T81"/>
              </a:cxn>
              <a:cxn ang="T161">
                <a:pos x="T82" y="T83"/>
              </a:cxn>
              <a:cxn ang="T162">
                <a:pos x="T84" y="T85"/>
              </a:cxn>
              <a:cxn ang="T163">
                <a:pos x="T86" y="T87"/>
              </a:cxn>
              <a:cxn ang="T164">
                <a:pos x="T88" y="T89"/>
              </a:cxn>
              <a:cxn ang="T165">
                <a:pos x="T90" y="T91"/>
              </a:cxn>
              <a:cxn ang="T166">
                <a:pos x="T92" y="T93"/>
              </a:cxn>
              <a:cxn ang="T167">
                <a:pos x="T94" y="T95"/>
              </a:cxn>
              <a:cxn ang="T168">
                <a:pos x="T96" y="T97"/>
              </a:cxn>
              <a:cxn ang="T169">
                <a:pos x="T98" y="T99"/>
              </a:cxn>
              <a:cxn ang="T170">
                <a:pos x="T100" y="T101"/>
              </a:cxn>
              <a:cxn ang="T171">
                <a:pos x="T102" y="T103"/>
              </a:cxn>
              <a:cxn ang="T172">
                <a:pos x="T104" y="T105"/>
              </a:cxn>
              <a:cxn ang="T173">
                <a:pos x="T106" y="T107"/>
              </a:cxn>
              <a:cxn ang="T174">
                <a:pos x="T108" y="T109"/>
              </a:cxn>
              <a:cxn ang="T175">
                <a:pos x="T110" y="T111"/>
              </a:cxn>
              <a:cxn ang="T176">
                <a:pos x="T112" y="T113"/>
              </a:cxn>
              <a:cxn ang="T177">
                <a:pos x="T114" y="T115"/>
              </a:cxn>
              <a:cxn ang="T178">
                <a:pos x="T116" y="T117"/>
              </a:cxn>
              <a:cxn ang="T179">
                <a:pos x="T118" y="T119"/>
              </a:cxn>
            </a:cxnLst>
            <a:rect l="T180" t="T181" r="T182" b="T183"/>
            <a:pathLst>
              <a:path w="21" h="31">
                <a:moveTo>
                  <a:pt x="12" y="21"/>
                </a:moveTo>
                <a:lnTo>
                  <a:pt x="12" y="20"/>
                </a:lnTo>
                <a:lnTo>
                  <a:pt x="13" y="20"/>
                </a:lnTo>
                <a:lnTo>
                  <a:pt x="12" y="20"/>
                </a:lnTo>
                <a:lnTo>
                  <a:pt x="11" y="17"/>
                </a:lnTo>
                <a:lnTo>
                  <a:pt x="9" y="17"/>
                </a:lnTo>
                <a:lnTo>
                  <a:pt x="9" y="16"/>
                </a:lnTo>
                <a:lnTo>
                  <a:pt x="9" y="15"/>
                </a:lnTo>
                <a:lnTo>
                  <a:pt x="9" y="14"/>
                </a:lnTo>
                <a:lnTo>
                  <a:pt x="8" y="14"/>
                </a:lnTo>
                <a:lnTo>
                  <a:pt x="6" y="13"/>
                </a:lnTo>
                <a:lnTo>
                  <a:pt x="6" y="12"/>
                </a:lnTo>
                <a:lnTo>
                  <a:pt x="6" y="11"/>
                </a:lnTo>
                <a:lnTo>
                  <a:pt x="5" y="11"/>
                </a:lnTo>
                <a:lnTo>
                  <a:pt x="5" y="10"/>
                </a:lnTo>
                <a:lnTo>
                  <a:pt x="5" y="9"/>
                </a:lnTo>
                <a:lnTo>
                  <a:pt x="5" y="8"/>
                </a:lnTo>
                <a:lnTo>
                  <a:pt x="5" y="6"/>
                </a:lnTo>
                <a:lnTo>
                  <a:pt x="4" y="5"/>
                </a:lnTo>
                <a:lnTo>
                  <a:pt x="3" y="5"/>
                </a:lnTo>
                <a:lnTo>
                  <a:pt x="2" y="5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1" y="3"/>
                </a:lnTo>
                <a:lnTo>
                  <a:pt x="3" y="2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10" y="5"/>
                </a:lnTo>
                <a:lnTo>
                  <a:pt x="10" y="6"/>
                </a:lnTo>
                <a:lnTo>
                  <a:pt x="10" y="7"/>
                </a:lnTo>
                <a:lnTo>
                  <a:pt x="10" y="8"/>
                </a:lnTo>
                <a:lnTo>
                  <a:pt x="10" y="9"/>
                </a:lnTo>
                <a:lnTo>
                  <a:pt x="11" y="10"/>
                </a:lnTo>
                <a:lnTo>
                  <a:pt x="12" y="11"/>
                </a:lnTo>
                <a:lnTo>
                  <a:pt x="12" y="12"/>
                </a:lnTo>
                <a:lnTo>
                  <a:pt x="13" y="13"/>
                </a:lnTo>
                <a:lnTo>
                  <a:pt x="14" y="13"/>
                </a:lnTo>
                <a:lnTo>
                  <a:pt x="15" y="14"/>
                </a:lnTo>
                <a:lnTo>
                  <a:pt x="16" y="15"/>
                </a:lnTo>
                <a:lnTo>
                  <a:pt x="16" y="16"/>
                </a:lnTo>
                <a:lnTo>
                  <a:pt x="17" y="16"/>
                </a:lnTo>
                <a:lnTo>
                  <a:pt x="17" y="17"/>
                </a:lnTo>
                <a:lnTo>
                  <a:pt x="16" y="17"/>
                </a:lnTo>
                <a:lnTo>
                  <a:pt x="16" y="18"/>
                </a:lnTo>
                <a:lnTo>
                  <a:pt x="16" y="19"/>
                </a:lnTo>
                <a:lnTo>
                  <a:pt x="16" y="20"/>
                </a:lnTo>
                <a:lnTo>
                  <a:pt x="17" y="20"/>
                </a:lnTo>
                <a:lnTo>
                  <a:pt x="18" y="20"/>
                </a:lnTo>
                <a:lnTo>
                  <a:pt x="18" y="21"/>
                </a:lnTo>
                <a:lnTo>
                  <a:pt x="18" y="20"/>
                </a:lnTo>
                <a:lnTo>
                  <a:pt x="18" y="21"/>
                </a:lnTo>
                <a:lnTo>
                  <a:pt x="19" y="22"/>
                </a:lnTo>
                <a:lnTo>
                  <a:pt x="20" y="22"/>
                </a:lnTo>
                <a:lnTo>
                  <a:pt x="19" y="23"/>
                </a:lnTo>
                <a:lnTo>
                  <a:pt x="20" y="23"/>
                </a:lnTo>
                <a:lnTo>
                  <a:pt x="21" y="23"/>
                </a:lnTo>
                <a:lnTo>
                  <a:pt x="21" y="24"/>
                </a:lnTo>
                <a:lnTo>
                  <a:pt x="20" y="24"/>
                </a:lnTo>
                <a:lnTo>
                  <a:pt x="19" y="24"/>
                </a:lnTo>
                <a:lnTo>
                  <a:pt x="20" y="25"/>
                </a:lnTo>
                <a:lnTo>
                  <a:pt x="19" y="26"/>
                </a:lnTo>
                <a:lnTo>
                  <a:pt x="19" y="27"/>
                </a:lnTo>
                <a:lnTo>
                  <a:pt x="18" y="27"/>
                </a:lnTo>
                <a:lnTo>
                  <a:pt x="18" y="28"/>
                </a:lnTo>
                <a:lnTo>
                  <a:pt x="17" y="29"/>
                </a:lnTo>
                <a:lnTo>
                  <a:pt x="15" y="30"/>
                </a:lnTo>
                <a:lnTo>
                  <a:pt x="14" y="30"/>
                </a:lnTo>
                <a:lnTo>
                  <a:pt x="13" y="30"/>
                </a:lnTo>
                <a:lnTo>
                  <a:pt x="11" y="30"/>
                </a:lnTo>
                <a:lnTo>
                  <a:pt x="11" y="31"/>
                </a:lnTo>
                <a:lnTo>
                  <a:pt x="10" y="31"/>
                </a:lnTo>
                <a:lnTo>
                  <a:pt x="9" y="31"/>
                </a:lnTo>
                <a:lnTo>
                  <a:pt x="9" y="30"/>
                </a:lnTo>
                <a:lnTo>
                  <a:pt x="7" y="30"/>
                </a:lnTo>
                <a:lnTo>
                  <a:pt x="5" y="30"/>
                </a:lnTo>
                <a:lnTo>
                  <a:pt x="4" y="30"/>
                </a:lnTo>
                <a:lnTo>
                  <a:pt x="3" y="30"/>
                </a:lnTo>
                <a:lnTo>
                  <a:pt x="3" y="29"/>
                </a:lnTo>
                <a:lnTo>
                  <a:pt x="3" y="28"/>
                </a:lnTo>
                <a:lnTo>
                  <a:pt x="2" y="27"/>
                </a:lnTo>
                <a:lnTo>
                  <a:pt x="2" y="26"/>
                </a:lnTo>
                <a:lnTo>
                  <a:pt x="3" y="25"/>
                </a:lnTo>
                <a:lnTo>
                  <a:pt x="4" y="24"/>
                </a:lnTo>
                <a:lnTo>
                  <a:pt x="5" y="23"/>
                </a:lnTo>
                <a:lnTo>
                  <a:pt x="6" y="23"/>
                </a:lnTo>
                <a:lnTo>
                  <a:pt x="6" y="22"/>
                </a:lnTo>
                <a:lnTo>
                  <a:pt x="9" y="22"/>
                </a:lnTo>
                <a:lnTo>
                  <a:pt x="9" y="21"/>
                </a:lnTo>
                <a:lnTo>
                  <a:pt x="10" y="21"/>
                </a:lnTo>
                <a:lnTo>
                  <a:pt x="10" y="22"/>
                </a:lnTo>
                <a:lnTo>
                  <a:pt x="11" y="21"/>
                </a:lnTo>
                <a:lnTo>
                  <a:pt x="12" y="21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7" name="Freeform 113">
            <a:extLst>
              <a:ext uri="{FF2B5EF4-FFF2-40B4-BE49-F238E27FC236}">
                <a16:creationId xmlns:a16="http://schemas.microsoft.com/office/drawing/2014/main" id="{00000000-0008-0000-6100-000075000000}"/>
              </a:ext>
            </a:extLst>
          </xdr:cNvPr>
          <xdr:cNvSpPr>
            <a:spLocks/>
          </xdr:cNvSpPr>
        </xdr:nvSpPr>
        <xdr:spPr bwMode="auto">
          <a:xfrm>
            <a:off x="305" y="228"/>
            <a:ext cx="14" cy="9"/>
          </a:xfrm>
          <a:custGeom>
            <a:avLst/>
            <a:gdLst>
              <a:gd name="T0" fmla="*/ 12 w 9"/>
              <a:gd name="T1" fmla="*/ 9 h 6"/>
              <a:gd name="T2" fmla="*/ 9 w 9"/>
              <a:gd name="T3" fmla="*/ 9 h 6"/>
              <a:gd name="T4" fmla="*/ 9 w 9"/>
              <a:gd name="T5" fmla="*/ 8 h 6"/>
              <a:gd name="T6" fmla="*/ 8 w 9"/>
              <a:gd name="T7" fmla="*/ 9 h 6"/>
              <a:gd name="T8" fmla="*/ 6 w 9"/>
              <a:gd name="T9" fmla="*/ 9 h 6"/>
              <a:gd name="T10" fmla="*/ 5 w 9"/>
              <a:gd name="T11" fmla="*/ 9 h 6"/>
              <a:gd name="T12" fmla="*/ 5 w 9"/>
              <a:gd name="T13" fmla="*/ 8 h 6"/>
              <a:gd name="T14" fmla="*/ 3 w 9"/>
              <a:gd name="T15" fmla="*/ 8 h 6"/>
              <a:gd name="T16" fmla="*/ 2 w 9"/>
              <a:gd name="T17" fmla="*/ 8 h 6"/>
              <a:gd name="T18" fmla="*/ 2 w 9"/>
              <a:gd name="T19" fmla="*/ 6 h 6"/>
              <a:gd name="T20" fmla="*/ 2 w 9"/>
              <a:gd name="T21" fmla="*/ 5 h 6"/>
              <a:gd name="T22" fmla="*/ 0 w 9"/>
              <a:gd name="T23" fmla="*/ 5 h 6"/>
              <a:gd name="T24" fmla="*/ 0 w 9"/>
              <a:gd name="T25" fmla="*/ 5 h 6"/>
              <a:gd name="T26" fmla="*/ 0 w 9"/>
              <a:gd name="T27" fmla="*/ 3 h 6"/>
              <a:gd name="T28" fmla="*/ 2 w 9"/>
              <a:gd name="T29" fmla="*/ 3 h 6"/>
              <a:gd name="T30" fmla="*/ 2 w 9"/>
              <a:gd name="T31" fmla="*/ 0 h 6"/>
              <a:gd name="T32" fmla="*/ 3 w 9"/>
              <a:gd name="T33" fmla="*/ 0 h 6"/>
              <a:gd name="T34" fmla="*/ 5 w 9"/>
              <a:gd name="T35" fmla="*/ 0 h 6"/>
              <a:gd name="T36" fmla="*/ 5 w 9"/>
              <a:gd name="T37" fmla="*/ 0 h 6"/>
              <a:gd name="T38" fmla="*/ 6 w 9"/>
              <a:gd name="T39" fmla="*/ 0 h 6"/>
              <a:gd name="T40" fmla="*/ 8 w 9"/>
              <a:gd name="T41" fmla="*/ 0 h 6"/>
              <a:gd name="T42" fmla="*/ 8 w 9"/>
              <a:gd name="T43" fmla="*/ 2 h 6"/>
              <a:gd name="T44" fmla="*/ 9 w 9"/>
              <a:gd name="T45" fmla="*/ 2 h 6"/>
              <a:gd name="T46" fmla="*/ 9 w 9"/>
              <a:gd name="T47" fmla="*/ 2 h 6"/>
              <a:gd name="T48" fmla="*/ 11 w 9"/>
              <a:gd name="T49" fmla="*/ 3 h 6"/>
              <a:gd name="T50" fmla="*/ 12 w 9"/>
              <a:gd name="T51" fmla="*/ 5 h 6"/>
              <a:gd name="T52" fmla="*/ 12 w 9"/>
              <a:gd name="T53" fmla="*/ 5 h 6"/>
              <a:gd name="T54" fmla="*/ 14 w 9"/>
              <a:gd name="T55" fmla="*/ 6 h 6"/>
              <a:gd name="T56" fmla="*/ 14 w 9"/>
              <a:gd name="T57" fmla="*/ 8 h 6"/>
              <a:gd name="T58" fmla="*/ 12 w 9"/>
              <a:gd name="T59" fmla="*/ 9 h 6"/>
              <a:gd name="T60" fmla="*/ 12 w 9"/>
              <a:gd name="T61" fmla="*/ 9 h 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w 9"/>
              <a:gd name="T94" fmla="*/ 0 h 6"/>
              <a:gd name="T95" fmla="*/ 9 w 9"/>
              <a:gd name="T96" fmla="*/ 6 h 6"/>
            </a:gdLst>
            <a:ahLst/>
            <a:cxnLst>
              <a:cxn ang="T62">
                <a:pos x="T0" y="T1"/>
              </a:cxn>
              <a:cxn ang="T63">
                <a:pos x="T2" y="T3"/>
              </a:cxn>
              <a:cxn ang="T64">
                <a:pos x="T4" y="T5"/>
              </a:cxn>
              <a:cxn ang="T65">
                <a:pos x="T6" y="T7"/>
              </a:cxn>
              <a:cxn ang="T66">
                <a:pos x="T8" y="T9"/>
              </a:cxn>
              <a:cxn ang="T67">
                <a:pos x="T10" y="T11"/>
              </a:cxn>
              <a:cxn ang="T68">
                <a:pos x="T12" y="T13"/>
              </a:cxn>
              <a:cxn ang="T69">
                <a:pos x="T14" y="T15"/>
              </a:cxn>
              <a:cxn ang="T70">
                <a:pos x="T16" y="T17"/>
              </a:cxn>
              <a:cxn ang="T71">
                <a:pos x="T18" y="T19"/>
              </a:cxn>
              <a:cxn ang="T72">
                <a:pos x="T20" y="T21"/>
              </a:cxn>
              <a:cxn ang="T73">
                <a:pos x="T22" y="T23"/>
              </a:cxn>
              <a:cxn ang="T74">
                <a:pos x="T24" y="T25"/>
              </a:cxn>
              <a:cxn ang="T75">
                <a:pos x="T26" y="T27"/>
              </a:cxn>
              <a:cxn ang="T76">
                <a:pos x="T28" y="T29"/>
              </a:cxn>
              <a:cxn ang="T77">
                <a:pos x="T30" y="T31"/>
              </a:cxn>
              <a:cxn ang="T78">
                <a:pos x="T32" y="T33"/>
              </a:cxn>
              <a:cxn ang="T79">
                <a:pos x="T34" y="T35"/>
              </a:cxn>
              <a:cxn ang="T80">
                <a:pos x="T36" y="T37"/>
              </a:cxn>
              <a:cxn ang="T81">
                <a:pos x="T38" y="T39"/>
              </a:cxn>
              <a:cxn ang="T82">
                <a:pos x="T40" y="T41"/>
              </a:cxn>
              <a:cxn ang="T83">
                <a:pos x="T42" y="T43"/>
              </a:cxn>
              <a:cxn ang="T84">
                <a:pos x="T44" y="T45"/>
              </a:cxn>
              <a:cxn ang="T85">
                <a:pos x="T46" y="T47"/>
              </a:cxn>
              <a:cxn ang="T86">
                <a:pos x="T48" y="T49"/>
              </a:cxn>
              <a:cxn ang="T87">
                <a:pos x="T50" y="T51"/>
              </a:cxn>
              <a:cxn ang="T88">
                <a:pos x="T52" y="T53"/>
              </a:cxn>
              <a:cxn ang="T89">
                <a:pos x="T54" y="T55"/>
              </a:cxn>
              <a:cxn ang="T90">
                <a:pos x="T56" y="T57"/>
              </a:cxn>
              <a:cxn ang="T91">
                <a:pos x="T58" y="T59"/>
              </a:cxn>
              <a:cxn ang="T92">
                <a:pos x="T60" y="T61"/>
              </a:cxn>
            </a:cxnLst>
            <a:rect l="T93" t="T94" r="T95" b="T96"/>
            <a:pathLst>
              <a:path w="9" h="6">
                <a:moveTo>
                  <a:pt x="8" y="6"/>
                </a:moveTo>
                <a:lnTo>
                  <a:pt x="6" y="6"/>
                </a:lnTo>
                <a:lnTo>
                  <a:pt x="6" y="5"/>
                </a:lnTo>
                <a:lnTo>
                  <a:pt x="5" y="6"/>
                </a:lnTo>
                <a:lnTo>
                  <a:pt x="4" y="6"/>
                </a:lnTo>
                <a:lnTo>
                  <a:pt x="3" y="6"/>
                </a:lnTo>
                <a:lnTo>
                  <a:pt x="3" y="5"/>
                </a:lnTo>
                <a:lnTo>
                  <a:pt x="2" y="5"/>
                </a:lnTo>
                <a:lnTo>
                  <a:pt x="1" y="5"/>
                </a:lnTo>
                <a:lnTo>
                  <a:pt x="1" y="4"/>
                </a:ln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5" y="1"/>
                </a:lnTo>
                <a:lnTo>
                  <a:pt x="6" y="1"/>
                </a:lnTo>
                <a:lnTo>
                  <a:pt x="7" y="2"/>
                </a:lnTo>
                <a:lnTo>
                  <a:pt x="8" y="3"/>
                </a:lnTo>
                <a:lnTo>
                  <a:pt x="9" y="4"/>
                </a:lnTo>
                <a:lnTo>
                  <a:pt x="9" y="5"/>
                </a:lnTo>
                <a:lnTo>
                  <a:pt x="8" y="6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18" name="Freeform 114">
            <a:extLst>
              <a:ext uri="{FF2B5EF4-FFF2-40B4-BE49-F238E27FC236}">
                <a16:creationId xmlns:a16="http://schemas.microsoft.com/office/drawing/2014/main" id="{00000000-0008-0000-6100-000076000000}"/>
              </a:ext>
            </a:extLst>
          </xdr:cNvPr>
          <xdr:cNvSpPr>
            <a:spLocks/>
          </xdr:cNvSpPr>
        </xdr:nvSpPr>
        <xdr:spPr bwMode="auto">
          <a:xfrm>
            <a:off x="320" y="228"/>
            <a:ext cx="1" cy="1"/>
          </a:xfrm>
          <a:custGeom>
            <a:avLst/>
            <a:gdLst>
              <a:gd name="T0" fmla="*/ 0 w 1"/>
              <a:gd name="T1" fmla="*/ 0 h 1"/>
              <a:gd name="T2" fmla="*/ 0 w 1"/>
              <a:gd name="T3" fmla="*/ 0 h 1"/>
              <a:gd name="T4" fmla="*/ 1 w 1"/>
              <a:gd name="T5" fmla="*/ 0 h 1"/>
              <a:gd name="T6" fmla="*/ 1 w 1"/>
              <a:gd name="T7" fmla="*/ 0 h 1"/>
              <a:gd name="T8" fmla="*/ 0 w 1"/>
              <a:gd name="T9" fmla="*/ 0 h 1"/>
              <a:gd name="T10" fmla="*/ 0 w 1"/>
              <a:gd name="T11" fmla="*/ 0 h 1"/>
              <a:gd name="T12" fmla="*/ 0 60000 65536"/>
              <a:gd name="T13" fmla="*/ 0 60000 65536"/>
              <a:gd name="T14" fmla="*/ 0 60000 65536"/>
              <a:gd name="T15" fmla="*/ 0 60000 65536"/>
              <a:gd name="T16" fmla="*/ 0 60000 65536"/>
              <a:gd name="T17" fmla="*/ 0 60000 65536"/>
              <a:gd name="T18" fmla="*/ 0 w 1"/>
              <a:gd name="T19" fmla="*/ 0 h 1"/>
              <a:gd name="T20" fmla="*/ 1 w 1"/>
              <a:gd name="T21" fmla="*/ 1 h 1"/>
            </a:gdLst>
            <a:ahLst/>
            <a:cxnLst>
              <a:cxn ang="T12">
                <a:pos x="T0" y="T1"/>
              </a:cxn>
              <a:cxn ang="T13">
                <a:pos x="T2" y="T3"/>
              </a:cxn>
              <a:cxn ang="T14">
                <a:pos x="T4" y="T5"/>
              </a:cxn>
              <a:cxn ang="T15">
                <a:pos x="T6" y="T7"/>
              </a:cxn>
              <a:cxn ang="T16">
                <a:pos x="T8" y="T9"/>
              </a:cxn>
              <a:cxn ang="T17">
                <a:pos x="T10" y="T11"/>
              </a:cxn>
            </a:cxnLst>
            <a:rect l="T18" t="T19" r="T20" b="T21"/>
            <a:pathLst>
              <a:path w="1" h="1">
                <a:moveTo>
                  <a:pt x="0" y="0"/>
                </a:moveTo>
                <a:lnTo>
                  <a:pt x="0" y="0"/>
                </a:lnTo>
                <a:lnTo>
                  <a:pt x="1" y="0"/>
                </a:lnTo>
                <a:lnTo>
                  <a:pt x="0" y="0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19" name="Freeform 115">
            <a:extLst>
              <a:ext uri="{FF2B5EF4-FFF2-40B4-BE49-F238E27FC236}">
                <a16:creationId xmlns:a16="http://schemas.microsoft.com/office/drawing/2014/main" id="{00000000-0008-0000-6100-000077000000}"/>
              </a:ext>
            </a:extLst>
          </xdr:cNvPr>
          <xdr:cNvSpPr>
            <a:spLocks/>
          </xdr:cNvSpPr>
        </xdr:nvSpPr>
        <xdr:spPr bwMode="auto">
          <a:xfrm>
            <a:off x="276" y="233"/>
            <a:ext cx="10" cy="9"/>
          </a:xfrm>
          <a:custGeom>
            <a:avLst/>
            <a:gdLst>
              <a:gd name="T0" fmla="*/ 5 w 8"/>
              <a:gd name="T1" fmla="*/ 9 h 6"/>
              <a:gd name="T2" fmla="*/ 4 w 8"/>
              <a:gd name="T3" fmla="*/ 9 h 6"/>
              <a:gd name="T4" fmla="*/ 3 w 8"/>
              <a:gd name="T5" fmla="*/ 9 h 6"/>
              <a:gd name="T6" fmla="*/ 1 w 8"/>
              <a:gd name="T7" fmla="*/ 6 h 6"/>
              <a:gd name="T8" fmla="*/ 1 w 8"/>
              <a:gd name="T9" fmla="*/ 5 h 6"/>
              <a:gd name="T10" fmla="*/ 0 w 8"/>
              <a:gd name="T11" fmla="*/ 2 h 6"/>
              <a:gd name="T12" fmla="*/ 0 w 8"/>
              <a:gd name="T13" fmla="*/ 0 h 6"/>
              <a:gd name="T14" fmla="*/ 4 w 8"/>
              <a:gd name="T15" fmla="*/ 0 h 6"/>
              <a:gd name="T16" fmla="*/ 6 w 8"/>
              <a:gd name="T17" fmla="*/ 0 h 6"/>
              <a:gd name="T18" fmla="*/ 7 w 8"/>
              <a:gd name="T19" fmla="*/ 0 h 6"/>
              <a:gd name="T20" fmla="*/ 7 w 8"/>
              <a:gd name="T21" fmla="*/ 0 h 6"/>
              <a:gd name="T22" fmla="*/ 9 w 8"/>
              <a:gd name="T23" fmla="*/ 0 h 6"/>
              <a:gd name="T24" fmla="*/ 9 w 8"/>
              <a:gd name="T25" fmla="*/ 2 h 6"/>
              <a:gd name="T26" fmla="*/ 10 w 8"/>
              <a:gd name="T27" fmla="*/ 3 h 6"/>
              <a:gd name="T28" fmla="*/ 9 w 8"/>
              <a:gd name="T29" fmla="*/ 3 h 6"/>
              <a:gd name="T30" fmla="*/ 10 w 8"/>
              <a:gd name="T31" fmla="*/ 3 h 6"/>
              <a:gd name="T32" fmla="*/ 10 w 8"/>
              <a:gd name="T33" fmla="*/ 5 h 6"/>
              <a:gd name="T34" fmla="*/ 10 w 8"/>
              <a:gd name="T35" fmla="*/ 5 h 6"/>
              <a:gd name="T36" fmla="*/ 9 w 8"/>
              <a:gd name="T37" fmla="*/ 6 h 6"/>
              <a:gd name="T38" fmla="*/ 7 w 8"/>
              <a:gd name="T39" fmla="*/ 9 h 6"/>
              <a:gd name="T40" fmla="*/ 6 w 8"/>
              <a:gd name="T41" fmla="*/ 9 h 6"/>
              <a:gd name="T42" fmla="*/ 5 w 8"/>
              <a:gd name="T43" fmla="*/ 9 h 6"/>
              <a:gd name="T44" fmla="*/ 5 w 8"/>
              <a:gd name="T45" fmla="*/ 9 h 6"/>
              <a:gd name="T46" fmla="*/ 0 60000 65536"/>
              <a:gd name="T47" fmla="*/ 0 60000 65536"/>
              <a:gd name="T48" fmla="*/ 0 60000 65536"/>
              <a:gd name="T49" fmla="*/ 0 60000 65536"/>
              <a:gd name="T50" fmla="*/ 0 60000 65536"/>
              <a:gd name="T51" fmla="*/ 0 60000 65536"/>
              <a:gd name="T52" fmla="*/ 0 60000 65536"/>
              <a:gd name="T53" fmla="*/ 0 60000 65536"/>
              <a:gd name="T54" fmla="*/ 0 60000 65536"/>
              <a:gd name="T55" fmla="*/ 0 60000 65536"/>
              <a:gd name="T56" fmla="*/ 0 60000 65536"/>
              <a:gd name="T57" fmla="*/ 0 60000 65536"/>
              <a:gd name="T58" fmla="*/ 0 60000 65536"/>
              <a:gd name="T59" fmla="*/ 0 60000 65536"/>
              <a:gd name="T60" fmla="*/ 0 60000 65536"/>
              <a:gd name="T61" fmla="*/ 0 60000 65536"/>
              <a:gd name="T62" fmla="*/ 0 60000 65536"/>
              <a:gd name="T63" fmla="*/ 0 60000 65536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w 8"/>
              <a:gd name="T70" fmla="*/ 0 h 6"/>
              <a:gd name="T71" fmla="*/ 8 w 8"/>
              <a:gd name="T72" fmla="*/ 6 h 6"/>
            </a:gdLst>
            <a:ahLst/>
            <a:cxnLst>
              <a:cxn ang="T46">
                <a:pos x="T0" y="T1"/>
              </a:cxn>
              <a:cxn ang="T47">
                <a:pos x="T2" y="T3"/>
              </a:cxn>
              <a:cxn ang="T48">
                <a:pos x="T4" y="T5"/>
              </a:cxn>
              <a:cxn ang="T49">
                <a:pos x="T6" y="T7"/>
              </a:cxn>
              <a:cxn ang="T50">
                <a:pos x="T8" y="T9"/>
              </a:cxn>
              <a:cxn ang="T51">
                <a:pos x="T10" y="T11"/>
              </a:cxn>
              <a:cxn ang="T52">
                <a:pos x="T12" y="T13"/>
              </a:cxn>
              <a:cxn ang="T53">
                <a:pos x="T14" y="T15"/>
              </a:cxn>
              <a:cxn ang="T54">
                <a:pos x="T16" y="T17"/>
              </a:cxn>
              <a:cxn ang="T55">
                <a:pos x="T18" y="T19"/>
              </a:cxn>
              <a:cxn ang="T56">
                <a:pos x="T20" y="T21"/>
              </a:cxn>
              <a:cxn ang="T57">
                <a:pos x="T22" y="T23"/>
              </a:cxn>
              <a:cxn ang="T58">
                <a:pos x="T24" y="T25"/>
              </a:cxn>
              <a:cxn ang="T59">
                <a:pos x="T26" y="T27"/>
              </a:cxn>
              <a:cxn ang="T60">
                <a:pos x="T28" y="T29"/>
              </a:cxn>
              <a:cxn ang="T61">
                <a:pos x="T30" y="T31"/>
              </a:cxn>
              <a:cxn ang="T62">
                <a:pos x="T32" y="T33"/>
              </a:cxn>
              <a:cxn ang="T63">
                <a:pos x="T34" y="T35"/>
              </a:cxn>
              <a:cxn ang="T64">
                <a:pos x="T36" y="T37"/>
              </a:cxn>
              <a:cxn ang="T65">
                <a:pos x="T38" y="T39"/>
              </a:cxn>
              <a:cxn ang="T66">
                <a:pos x="T40" y="T41"/>
              </a:cxn>
              <a:cxn ang="T67">
                <a:pos x="T42" y="T43"/>
              </a:cxn>
              <a:cxn ang="T68">
                <a:pos x="T44" y="T45"/>
              </a:cxn>
            </a:cxnLst>
            <a:rect l="T69" t="T70" r="T71" b="T72"/>
            <a:pathLst>
              <a:path w="8" h="6">
                <a:moveTo>
                  <a:pt x="4" y="6"/>
                </a:moveTo>
                <a:lnTo>
                  <a:pt x="3" y="6"/>
                </a:lnTo>
                <a:lnTo>
                  <a:pt x="2" y="6"/>
                </a:lnTo>
                <a:lnTo>
                  <a:pt x="1" y="4"/>
                </a:lnTo>
                <a:lnTo>
                  <a:pt x="1" y="3"/>
                </a:lnTo>
                <a:lnTo>
                  <a:pt x="0" y="1"/>
                </a:lnTo>
                <a:lnTo>
                  <a:pt x="0" y="0"/>
                </a:lnTo>
                <a:lnTo>
                  <a:pt x="3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7" y="1"/>
                </a:lnTo>
                <a:lnTo>
                  <a:pt x="8" y="2"/>
                </a:lnTo>
                <a:lnTo>
                  <a:pt x="7" y="2"/>
                </a:lnTo>
                <a:lnTo>
                  <a:pt x="8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0" name="Freeform 116">
            <a:extLst>
              <a:ext uri="{FF2B5EF4-FFF2-40B4-BE49-F238E27FC236}">
                <a16:creationId xmlns:a16="http://schemas.microsoft.com/office/drawing/2014/main" id="{00000000-0008-0000-6100-000078000000}"/>
              </a:ext>
            </a:extLst>
          </xdr:cNvPr>
          <xdr:cNvSpPr>
            <a:spLocks/>
          </xdr:cNvSpPr>
        </xdr:nvSpPr>
        <xdr:spPr bwMode="auto">
          <a:xfrm>
            <a:off x="311" y="238"/>
            <a:ext cx="2" cy="2"/>
          </a:xfrm>
          <a:custGeom>
            <a:avLst/>
            <a:gdLst>
              <a:gd name="T0" fmla="*/ 0 w 1"/>
              <a:gd name="T1" fmla="*/ 2 h 1"/>
              <a:gd name="T2" fmla="*/ 0 w 1"/>
              <a:gd name="T3" fmla="*/ 0 h 1"/>
              <a:gd name="T4" fmla="*/ 2 w 1"/>
              <a:gd name="T5" fmla="*/ 2 h 1"/>
              <a:gd name="T6" fmla="*/ 0 w 1"/>
              <a:gd name="T7" fmla="*/ 2 h 1"/>
              <a:gd name="T8" fmla="*/ 0 w 1"/>
              <a:gd name="T9" fmla="*/ 2 h 1"/>
              <a:gd name="T10" fmla="*/ 0 60000 65536"/>
              <a:gd name="T11" fmla="*/ 0 60000 65536"/>
              <a:gd name="T12" fmla="*/ 0 60000 65536"/>
              <a:gd name="T13" fmla="*/ 0 60000 65536"/>
              <a:gd name="T14" fmla="*/ 0 60000 65536"/>
              <a:gd name="T15" fmla="*/ 0 w 1"/>
              <a:gd name="T16" fmla="*/ 0 h 1"/>
              <a:gd name="T17" fmla="*/ 1 w 1"/>
              <a:gd name="T18" fmla="*/ 1 h 1"/>
            </a:gdLst>
            <a:ahLst/>
            <a:cxnLst>
              <a:cxn ang="T10">
                <a:pos x="T0" y="T1"/>
              </a:cxn>
              <a:cxn ang="T11">
                <a:pos x="T2" y="T3"/>
              </a:cxn>
              <a:cxn ang="T12">
                <a:pos x="T4" y="T5"/>
              </a:cxn>
              <a:cxn ang="T13">
                <a:pos x="T6" y="T7"/>
              </a:cxn>
              <a:cxn ang="T14">
                <a:pos x="T8" y="T9"/>
              </a:cxn>
            </a:cxnLst>
            <a:rect l="T15" t="T16" r="T17" b="T18"/>
            <a:pathLst>
              <a:path w="1" h="1">
                <a:moveTo>
                  <a:pt x="0" y="1"/>
                </a:moveTo>
                <a:lnTo>
                  <a:pt x="0" y="0"/>
                </a:lnTo>
                <a:lnTo>
                  <a:pt x="1" y="1"/>
                </a:lnTo>
                <a:lnTo>
                  <a:pt x="0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1" name="Freeform 117">
            <a:extLst>
              <a:ext uri="{FF2B5EF4-FFF2-40B4-BE49-F238E27FC236}">
                <a16:creationId xmlns:a16="http://schemas.microsoft.com/office/drawing/2014/main" id="{00000000-0008-0000-6100-000079000000}"/>
              </a:ext>
            </a:extLst>
          </xdr:cNvPr>
          <xdr:cNvSpPr>
            <a:spLocks/>
          </xdr:cNvSpPr>
        </xdr:nvSpPr>
        <xdr:spPr bwMode="auto">
          <a:xfrm>
            <a:off x="328" y="238"/>
            <a:ext cx="2" cy="4"/>
          </a:xfrm>
          <a:custGeom>
            <a:avLst/>
            <a:gdLst>
              <a:gd name="T0" fmla="*/ 0 w 1"/>
              <a:gd name="T1" fmla="*/ 4 h 3"/>
              <a:gd name="T2" fmla="*/ 0 w 1"/>
              <a:gd name="T3" fmla="*/ 3 h 3"/>
              <a:gd name="T4" fmla="*/ 2 w 1"/>
              <a:gd name="T5" fmla="*/ 3 h 3"/>
              <a:gd name="T6" fmla="*/ 2 w 1"/>
              <a:gd name="T7" fmla="*/ 1 h 3"/>
              <a:gd name="T8" fmla="*/ 0 w 1"/>
              <a:gd name="T9" fmla="*/ 1 h 3"/>
              <a:gd name="T10" fmla="*/ 0 w 1"/>
              <a:gd name="T11" fmla="*/ 0 h 3"/>
              <a:gd name="T12" fmla="*/ 2 w 1"/>
              <a:gd name="T13" fmla="*/ 0 h 3"/>
              <a:gd name="T14" fmla="*/ 2 w 1"/>
              <a:gd name="T15" fmla="*/ 3 h 3"/>
              <a:gd name="T16" fmla="*/ 2 w 1"/>
              <a:gd name="T17" fmla="*/ 4 h 3"/>
              <a:gd name="T18" fmla="*/ 0 w 1"/>
              <a:gd name="T19" fmla="*/ 4 h 3"/>
              <a:gd name="T20" fmla="*/ 0 w 1"/>
              <a:gd name="T21" fmla="*/ 4 h 3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60000 65536"/>
              <a:gd name="T28" fmla="*/ 0 60000 65536"/>
              <a:gd name="T29" fmla="*/ 0 60000 65536"/>
              <a:gd name="T30" fmla="*/ 0 60000 65536"/>
              <a:gd name="T31" fmla="*/ 0 60000 65536"/>
              <a:gd name="T32" fmla="*/ 0 60000 65536"/>
              <a:gd name="T33" fmla="*/ 0 w 1"/>
              <a:gd name="T34" fmla="*/ 0 h 3"/>
              <a:gd name="T35" fmla="*/ 1 w 1"/>
              <a:gd name="T36" fmla="*/ 3 h 3"/>
            </a:gdLst>
            <a:ahLst/>
            <a:cxnLst>
              <a:cxn ang="T22">
                <a:pos x="T0" y="T1"/>
              </a:cxn>
              <a:cxn ang="T23">
                <a:pos x="T2" y="T3"/>
              </a:cxn>
              <a:cxn ang="T24">
                <a:pos x="T4" y="T5"/>
              </a:cxn>
              <a:cxn ang="T25">
                <a:pos x="T6" y="T7"/>
              </a:cxn>
              <a:cxn ang="T26">
                <a:pos x="T8" y="T9"/>
              </a:cxn>
              <a:cxn ang="T27">
                <a:pos x="T10" y="T11"/>
              </a:cxn>
              <a:cxn ang="T28">
                <a:pos x="T12" y="T13"/>
              </a:cxn>
              <a:cxn ang="T29">
                <a:pos x="T14" y="T15"/>
              </a:cxn>
              <a:cxn ang="T30">
                <a:pos x="T16" y="T17"/>
              </a:cxn>
              <a:cxn ang="T31">
                <a:pos x="T18" y="T19"/>
              </a:cxn>
              <a:cxn ang="T32">
                <a:pos x="T20" y="T21"/>
              </a:cxn>
            </a:cxnLst>
            <a:rect l="T33" t="T34" r="T35" b="T36"/>
            <a:pathLst>
              <a:path w="1" h="3">
                <a:moveTo>
                  <a:pt x="0" y="3"/>
                </a:moveTo>
                <a:lnTo>
                  <a:pt x="0" y="2"/>
                </a:lnTo>
                <a:lnTo>
                  <a:pt x="1" y="2"/>
                </a:lnTo>
                <a:lnTo>
                  <a:pt x="1" y="1"/>
                </a:ln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2"/>
                </a:lnTo>
                <a:lnTo>
                  <a:pt x="1" y="3"/>
                </a:lnTo>
                <a:lnTo>
                  <a:pt x="0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2" name="Freeform 118">
            <a:extLst>
              <a:ext uri="{FF2B5EF4-FFF2-40B4-BE49-F238E27FC236}">
                <a16:creationId xmlns:a16="http://schemas.microsoft.com/office/drawing/2014/main" id="{00000000-0008-0000-6100-00007A000000}"/>
              </a:ext>
            </a:extLst>
          </xdr:cNvPr>
          <xdr:cNvSpPr>
            <a:spLocks/>
          </xdr:cNvSpPr>
        </xdr:nvSpPr>
        <xdr:spPr bwMode="auto">
          <a:xfrm>
            <a:off x="319" y="242"/>
            <a:ext cx="15" cy="12"/>
          </a:xfrm>
          <a:custGeom>
            <a:avLst/>
            <a:gdLst>
              <a:gd name="T0" fmla="*/ 6 w 10"/>
              <a:gd name="T1" fmla="*/ 12 h 7"/>
              <a:gd name="T2" fmla="*/ 6 w 10"/>
              <a:gd name="T3" fmla="*/ 10 h 7"/>
              <a:gd name="T4" fmla="*/ 4 w 10"/>
              <a:gd name="T5" fmla="*/ 12 h 7"/>
              <a:gd name="T6" fmla="*/ 4 w 10"/>
              <a:gd name="T7" fmla="*/ 10 h 7"/>
              <a:gd name="T8" fmla="*/ 3 w 10"/>
              <a:gd name="T9" fmla="*/ 10 h 7"/>
              <a:gd name="T10" fmla="*/ 2 w 10"/>
              <a:gd name="T11" fmla="*/ 10 h 7"/>
              <a:gd name="T12" fmla="*/ 0 w 10"/>
              <a:gd name="T13" fmla="*/ 9 h 7"/>
              <a:gd name="T14" fmla="*/ 0 w 10"/>
              <a:gd name="T15" fmla="*/ 7 h 7"/>
              <a:gd name="T16" fmla="*/ 0 w 10"/>
              <a:gd name="T17" fmla="*/ 5 h 7"/>
              <a:gd name="T18" fmla="*/ 0 w 10"/>
              <a:gd name="T19" fmla="*/ 3 h 7"/>
              <a:gd name="T20" fmla="*/ 0 w 10"/>
              <a:gd name="T21" fmla="*/ 2 h 7"/>
              <a:gd name="T22" fmla="*/ 0 w 10"/>
              <a:gd name="T23" fmla="*/ 2 h 7"/>
              <a:gd name="T24" fmla="*/ 2 w 10"/>
              <a:gd name="T25" fmla="*/ 0 h 7"/>
              <a:gd name="T26" fmla="*/ 3 w 10"/>
              <a:gd name="T27" fmla="*/ 0 h 7"/>
              <a:gd name="T28" fmla="*/ 4 w 10"/>
              <a:gd name="T29" fmla="*/ 0 h 7"/>
              <a:gd name="T30" fmla="*/ 6 w 10"/>
              <a:gd name="T31" fmla="*/ 0 h 7"/>
              <a:gd name="T32" fmla="*/ 6 w 10"/>
              <a:gd name="T33" fmla="*/ 0 h 7"/>
              <a:gd name="T34" fmla="*/ 8 w 10"/>
              <a:gd name="T35" fmla="*/ 0 h 7"/>
              <a:gd name="T36" fmla="*/ 9 w 10"/>
              <a:gd name="T37" fmla="*/ 0 h 7"/>
              <a:gd name="T38" fmla="*/ 10 w 10"/>
              <a:gd name="T39" fmla="*/ 0 h 7"/>
              <a:gd name="T40" fmla="*/ 10 w 10"/>
              <a:gd name="T41" fmla="*/ 0 h 7"/>
              <a:gd name="T42" fmla="*/ 12 w 10"/>
              <a:gd name="T43" fmla="*/ 0 h 7"/>
              <a:gd name="T44" fmla="*/ 12 w 10"/>
              <a:gd name="T45" fmla="*/ 2 h 7"/>
              <a:gd name="T46" fmla="*/ 14 w 10"/>
              <a:gd name="T47" fmla="*/ 2 h 7"/>
              <a:gd name="T48" fmla="*/ 15 w 10"/>
              <a:gd name="T49" fmla="*/ 3 h 7"/>
              <a:gd name="T50" fmla="*/ 14 w 10"/>
              <a:gd name="T51" fmla="*/ 5 h 7"/>
              <a:gd name="T52" fmla="*/ 14 w 10"/>
              <a:gd name="T53" fmla="*/ 5 h 7"/>
              <a:gd name="T54" fmla="*/ 14 w 10"/>
              <a:gd name="T55" fmla="*/ 7 h 7"/>
              <a:gd name="T56" fmla="*/ 14 w 10"/>
              <a:gd name="T57" fmla="*/ 9 h 7"/>
              <a:gd name="T58" fmla="*/ 12 w 10"/>
              <a:gd name="T59" fmla="*/ 9 h 7"/>
              <a:gd name="T60" fmla="*/ 12 w 10"/>
              <a:gd name="T61" fmla="*/ 10 h 7"/>
              <a:gd name="T62" fmla="*/ 10 w 10"/>
              <a:gd name="T63" fmla="*/ 10 h 7"/>
              <a:gd name="T64" fmla="*/ 10 w 10"/>
              <a:gd name="T65" fmla="*/ 10 h 7"/>
              <a:gd name="T66" fmla="*/ 9 w 10"/>
              <a:gd name="T67" fmla="*/ 10 h 7"/>
              <a:gd name="T68" fmla="*/ 8 w 10"/>
              <a:gd name="T69" fmla="*/ 10 h 7"/>
              <a:gd name="T70" fmla="*/ 6 w 10"/>
              <a:gd name="T71" fmla="*/ 10 h 7"/>
              <a:gd name="T72" fmla="*/ 6 w 10"/>
              <a:gd name="T73" fmla="*/ 12 h 7"/>
              <a:gd name="T74" fmla="*/ 6 w 10"/>
              <a:gd name="T75" fmla="*/ 12 h 7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60000 65536"/>
              <a:gd name="T97" fmla="*/ 0 60000 65536"/>
              <a:gd name="T98" fmla="*/ 0 60000 65536"/>
              <a:gd name="T99" fmla="*/ 0 60000 65536"/>
              <a:gd name="T100" fmla="*/ 0 60000 65536"/>
              <a:gd name="T101" fmla="*/ 0 60000 65536"/>
              <a:gd name="T102" fmla="*/ 0 60000 65536"/>
              <a:gd name="T103" fmla="*/ 0 60000 65536"/>
              <a:gd name="T104" fmla="*/ 0 60000 65536"/>
              <a:gd name="T105" fmla="*/ 0 60000 65536"/>
              <a:gd name="T106" fmla="*/ 0 60000 65536"/>
              <a:gd name="T107" fmla="*/ 0 60000 65536"/>
              <a:gd name="T108" fmla="*/ 0 60000 65536"/>
              <a:gd name="T109" fmla="*/ 0 60000 65536"/>
              <a:gd name="T110" fmla="*/ 0 60000 65536"/>
              <a:gd name="T111" fmla="*/ 0 60000 65536"/>
              <a:gd name="T112" fmla="*/ 0 60000 65536"/>
              <a:gd name="T113" fmla="*/ 0 60000 65536"/>
              <a:gd name="T114" fmla="*/ 0 w 10"/>
              <a:gd name="T115" fmla="*/ 0 h 7"/>
              <a:gd name="T116" fmla="*/ 10 w 10"/>
              <a:gd name="T117" fmla="*/ 7 h 7"/>
            </a:gdLst>
            <a:ahLst/>
            <a:cxnLst>
              <a:cxn ang="T76">
                <a:pos x="T0" y="T1"/>
              </a:cxn>
              <a:cxn ang="T77">
                <a:pos x="T2" y="T3"/>
              </a:cxn>
              <a:cxn ang="T78">
                <a:pos x="T4" y="T5"/>
              </a:cxn>
              <a:cxn ang="T79">
                <a:pos x="T6" y="T7"/>
              </a:cxn>
              <a:cxn ang="T80">
                <a:pos x="T8" y="T9"/>
              </a:cxn>
              <a:cxn ang="T81">
                <a:pos x="T10" y="T11"/>
              </a:cxn>
              <a:cxn ang="T82">
                <a:pos x="T12" y="T13"/>
              </a:cxn>
              <a:cxn ang="T83">
                <a:pos x="T14" y="T15"/>
              </a:cxn>
              <a:cxn ang="T84">
                <a:pos x="T16" y="T17"/>
              </a:cxn>
              <a:cxn ang="T85">
                <a:pos x="T18" y="T19"/>
              </a:cxn>
              <a:cxn ang="T86">
                <a:pos x="T20" y="T21"/>
              </a:cxn>
              <a:cxn ang="T87">
                <a:pos x="T22" y="T23"/>
              </a:cxn>
              <a:cxn ang="T88">
                <a:pos x="T24" y="T25"/>
              </a:cxn>
              <a:cxn ang="T89">
                <a:pos x="T26" y="T27"/>
              </a:cxn>
              <a:cxn ang="T90">
                <a:pos x="T28" y="T29"/>
              </a:cxn>
              <a:cxn ang="T91">
                <a:pos x="T30" y="T31"/>
              </a:cxn>
              <a:cxn ang="T92">
                <a:pos x="T32" y="T33"/>
              </a:cxn>
              <a:cxn ang="T93">
                <a:pos x="T34" y="T35"/>
              </a:cxn>
              <a:cxn ang="T94">
                <a:pos x="T36" y="T37"/>
              </a:cxn>
              <a:cxn ang="T95">
                <a:pos x="T38" y="T39"/>
              </a:cxn>
              <a:cxn ang="T96">
                <a:pos x="T40" y="T41"/>
              </a:cxn>
              <a:cxn ang="T97">
                <a:pos x="T42" y="T43"/>
              </a:cxn>
              <a:cxn ang="T98">
                <a:pos x="T44" y="T45"/>
              </a:cxn>
              <a:cxn ang="T99">
                <a:pos x="T46" y="T47"/>
              </a:cxn>
              <a:cxn ang="T100">
                <a:pos x="T48" y="T49"/>
              </a:cxn>
              <a:cxn ang="T101">
                <a:pos x="T50" y="T51"/>
              </a:cxn>
              <a:cxn ang="T102">
                <a:pos x="T52" y="T53"/>
              </a:cxn>
              <a:cxn ang="T103">
                <a:pos x="T54" y="T55"/>
              </a:cxn>
              <a:cxn ang="T104">
                <a:pos x="T56" y="T57"/>
              </a:cxn>
              <a:cxn ang="T105">
                <a:pos x="T58" y="T59"/>
              </a:cxn>
              <a:cxn ang="T106">
                <a:pos x="T60" y="T61"/>
              </a:cxn>
              <a:cxn ang="T107">
                <a:pos x="T62" y="T63"/>
              </a:cxn>
              <a:cxn ang="T108">
                <a:pos x="T64" y="T65"/>
              </a:cxn>
              <a:cxn ang="T109">
                <a:pos x="T66" y="T67"/>
              </a:cxn>
              <a:cxn ang="T110">
                <a:pos x="T68" y="T69"/>
              </a:cxn>
              <a:cxn ang="T111">
                <a:pos x="T70" y="T71"/>
              </a:cxn>
              <a:cxn ang="T112">
                <a:pos x="T72" y="T73"/>
              </a:cxn>
              <a:cxn ang="T113">
                <a:pos x="T74" y="T75"/>
              </a:cxn>
            </a:cxnLst>
            <a:rect l="T114" t="T115" r="T116" b="T117"/>
            <a:pathLst>
              <a:path w="10" h="7">
                <a:moveTo>
                  <a:pt x="4" y="7"/>
                </a:moveTo>
                <a:lnTo>
                  <a:pt x="4" y="6"/>
                </a:lnTo>
                <a:lnTo>
                  <a:pt x="3" y="7"/>
                </a:lnTo>
                <a:lnTo>
                  <a:pt x="3" y="6"/>
                </a:lnTo>
                <a:lnTo>
                  <a:pt x="2" y="6"/>
                </a:lnTo>
                <a:lnTo>
                  <a:pt x="1" y="6"/>
                </a:lnTo>
                <a:lnTo>
                  <a:pt x="0" y="5"/>
                </a:lnTo>
                <a:lnTo>
                  <a:pt x="0" y="4"/>
                </a:lnTo>
                <a:lnTo>
                  <a:pt x="0" y="3"/>
                </a:lnTo>
                <a:lnTo>
                  <a:pt x="0" y="2"/>
                </a:lnTo>
                <a:lnTo>
                  <a:pt x="0" y="1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5" y="0"/>
                </a:lnTo>
                <a:lnTo>
                  <a:pt x="6" y="0"/>
                </a:lnTo>
                <a:lnTo>
                  <a:pt x="7" y="0"/>
                </a:lnTo>
                <a:lnTo>
                  <a:pt x="8" y="0"/>
                </a:lnTo>
                <a:lnTo>
                  <a:pt x="8" y="1"/>
                </a:lnTo>
                <a:lnTo>
                  <a:pt x="9" y="1"/>
                </a:lnTo>
                <a:lnTo>
                  <a:pt x="10" y="2"/>
                </a:lnTo>
                <a:lnTo>
                  <a:pt x="9" y="3"/>
                </a:lnTo>
                <a:lnTo>
                  <a:pt x="9" y="4"/>
                </a:lnTo>
                <a:lnTo>
                  <a:pt x="9" y="5"/>
                </a:lnTo>
                <a:lnTo>
                  <a:pt x="8" y="5"/>
                </a:lnTo>
                <a:lnTo>
                  <a:pt x="8" y="6"/>
                </a:lnTo>
                <a:lnTo>
                  <a:pt x="7" y="6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4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3" name="Freeform 119">
            <a:extLst>
              <a:ext uri="{FF2B5EF4-FFF2-40B4-BE49-F238E27FC236}">
                <a16:creationId xmlns:a16="http://schemas.microsoft.com/office/drawing/2014/main" id="{00000000-0008-0000-6100-00007B000000}"/>
              </a:ext>
            </a:extLst>
          </xdr:cNvPr>
          <xdr:cNvSpPr>
            <a:spLocks/>
          </xdr:cNvSpPr>
        </xdr:nvSpPr>
        <xdr:spPr bwMode="auto">
          <a:xfrm>
            <a:off x="313" y="246"/>
            <a:ext cx="1" cy="2"/>
          </a:xfrm>
          <a:custGeom>
            <a:avLst/>
            <a:gdLst>
              <a:gd name="T0" fmla="*/ 1 w 1"/>
              <a:gd name="T1" fmla="*/ 2 h 1"/>
              <a:gd name="T2" fmla="*/ 0 w 1"/>
              <a:gd name="T3" fmla="*/ 2 h 1"/>
              <a:gd name="T4" fmla="*/ 0 w 1"/>
              <a:gd name="T5" fmla="*/ 0 h 1"/>
              <a:gd name="T6" fmla="*/ 1 w 1"/>
              <a:gd name="T7" fmla="*/ 0 h 1"/>
              <a:gd name="T8" fmla="*/ 1 w 1"/>
              <a:gd name="T9" fmla="*/ 2 h 1"/>
              <a:gd name="T10" fmla="*/ 1 w 1"/>
              <a:gd name="T11" fmla="*/ 2 h 1"/>
              <a:gd name="T12" fmla="*/ 1 w 1"/>
              <a:gd name="T13" fmla="*/ 2 h 1"/>
              <a:gd name="T14" fmla="*/ 0 60000 65536"/>
              <a:gd name="T15" fmla="*/ 0 60000 65536"/>
              <a:gd name="T16" fmla="*/ 0 60000 65536"/>
              <a:gd name="T17" fmla="*/ 0 60000 65536"/>
              <a:gd name="T18" fmla="*/ 0 60000 65536"/>
              <a:gd name="T19" fmla="*/ 0 60000 65536"/>
              <a:gd name="T20" fmla="*/ 0 60000 65536"/>
              <a:gd name="T21" fmla="*/ 0 w 1"/>
              <a:gd name="T22" fmla="*/ 0 h 1"/>
              <a:gd name="T23" fmla="*/ 1 w 1"/>
              <a:gd name="T24" fmla="*/ 1 h 1"/>
            </a:gdLst>
            <a:ahLst/>
            <a:cxnLst>
              <a:cxn ang="T14">
                <a:pos x="T0" y="T1"/>
              </a:cxn>
              <a:cxn ang="T15">
                <a:pos x="T2" y="T3"/>
              </a:cxn>
              <a:cxn ang="T16">
                <a:pos x="T4" y="T5"/>
              </a:cxn>
              <a:cxn ang="T17">
                <a:pos x="T6" y="T7"/>
              </a:cxn>
              <a:cxn ang="T18">
                <a:pos x="T8" y="T9"/>
              </a:cxn>
              <a:cxn ang="T19">
                <a:pos x="T10" y="T11"/>
              </a:cxn>
              <a:cxn ang="T20">
                <a:pos x="T12" y="T13"/>
              </a:cxn>
            </a:cxnLst>
            <a:rect l="T21" t="T22" r="T23" b="T24"/>
            <a:pathLst>
              <a:path w="1" h="1">
                <a:moveTo>
                  <a:pt x="1" y="1"/>
                </a:moveTo>
                <a:lnTo>
                  <a:pt x="0" y="1"/>
                </a:lnTo>
                <a:lnTo>
                  <a:pt x="0" y="0"/>
                </a:lnTo>
                <a:lnTo>
                  <a:pt x="1" y="0"/>
                </a:lnTo>
                <a:lnTo>
                  <a:pt x="1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4" name="Freeform 120">
            <a:extLst>
              <a:ext uri="{FF2B5EF4-FFF2-40B4-BE49-F238E27FC236}">
                <a16:creationId xmlns:a16="http://schemas.microsoft.com/office/drawing/2014/main" id="{00000000-0008-0000-6100-00007C000000}"/>
              </a:ext>
            </a:extLst>
          </xdr:cNvPr>
          <xdr:cNvSpPr>
            <a:spLocks/>
          </xdr:cNvSpPr>
        </xdr:nvSpPr>
        <xdr:spPr bwMode="auto">
          <a:xfrm>
            <a:off x="354" y="250"/>
            <a:ext cx="16" cy="12"/>
          </a:xfrm>
          <a:custGeom>
            <a:avLst/>
            <a:gdLst>
              <a:gd name="T0" fmla="*/ 5 w 10"/>
              <a:gd name="T1" fmla="*/ 12 h 7"/>
              <a:gd name="T2" fmla="*/ 3 w 10"/>
              <a:gd name="T3" fmla="*/ 12 h 7"/>
              <a:gd name="T4" fmla="*/ 2 w 10"/>
              <a:gd name="T5" fmla="*/ 10 h 7"/>
              <a:gd name="T6" fmla="*/ 0 w 10"/>
              <a:gd name="T7" fmla="*/ 10 h 7"/>
              <a:gd name="T8" fmla="*/ 0 w 10"/>
              <a:gd name="T9" fmla="*/ 9 h 7"/>
              <a:gd name="T10" fmla="*/ 2 w 10"/>
              <a:gd name="T11" fmla="*/ 7 h 7"/>
              <a:gd name="T12" fmla="*/ 3 w 10"/>
              <a:gd name="T13" fmla="*/ 7 h 7"/>
              <a:gd name="T14" fmla="*/ 3 w 10"/>
              <a:gd name="T15" fmla="*/ 5 h 7"/>
              <a:gd name="T16" fmla="*/ 5 w 10"/>
              <a:gd name="T17" fmla="*/ 5 h 7"/>
              <a:gd name="T18" fmla="*/ 6 w 10"/>
              <a:gd name="T19" fmla="*/ 5 h 7"/>
              <a:gd name="T20" fmla="*/ 6 w 10"/>
              <a:gd name="T21" fmla="*/ 3 h 7"/>
              <a:gd name="T22" fmla="*/ 8 w 10"/>
              <a:gd name="T23" fmla="*/ 3 h 7"/>
              <a:gd name="T24" fmla="*/ 8 w 10"/>
              <a:gd name="T25" fmla="*/ 2 h 7"/>
              <a:gd name="T26" fmla="*/ 8 w 10"/>
              <a:gd name="T27" fmla="*/ 2 h 7"/>
              <a:gd name="T28" fmla="*/ 11 w 10"/>
              <a:gd name="T29" fmla="*/ 2 h 7"/>
              <a:gd name="T30" fmla="*/ 11 w 10"/>
              <a:gd name="T31" fmla="*/ 0 h 7"/>
              <a:gd name="T32" fmla="*/ 13 w 10"/>
              <a:gd name="T33" fmla="*/ 0 h 7"/>
              <a:gd name="T34" fmla="*/ 13 w 10"/>
              <a:gd name="T35" fmla="*/ 0 h 7"/>
              <a:gd name="T36" fmla="*/ 14 w 10"/>
              <a:gd name="T37" fmla="*/ 0 h 7"/>
              <a:gd name="T38" fmla="*/ 16 w 10"/>
              <a:gd name="T39" fmla="*/ 0 h 7"/>
              <a:gd name="T40" fmla="*/ 16 w 10"/>
              <a:gd name="T41" fmla="*/ 2 h 7"/>
              <a:gd name="T42" fmla="*/ 14 w 10"/>
              <a:gd name="T43" fmla="*/ 2 h 7"/>
              <a:gd name="T44" fmla="*/ 14 w 10"/>
              <a:gd name="T45" fmla="*/ 3 h 7"/>
              <a:gd name="T46" fmla="*/ 13 w 10"/>
              <a:gd name="T47" fmla="*/ 5 h 7"/>
              <a:gd name="T48" fmla="*/ 13 w 10"/>
              <a:gd name="T49" fmla="*/ 5 h 7"/>
              <a:gd name="T50" fmla="*/ 11 w 10"/>
              <a:gd name="T51" fmla="*/ 7 h 7"/>
              <a:gd name="T52" fmla="*/ 11 w 10"/>
              <a:gd name="T53" fmla="*/ 7 h 7"/>
              <a:gd name="T54" fmla="*/ 10 w 10"/>
              <a:gd name="T55" fmla="*/ 10 h 7"/>
              <a:gd name="T56" fmla="*/ 8 w 10"/>
              <a:gd name="T57" fmla="*/ 10 h 7"/>
              <a:gd name="T58" fmla="*/ 6 w 10"/>
              <a:gd name="T59" fmla="*/ 10 h 7"/>
              <a:gd name="T60" fmla="*/ 5 w 10"/>
              <a:gd name="T61" fmla="*/ 12 h 7"/>
              <a:gd name="T62" fmla="*/ 5 w 10"/>
              <a:gd name="T63" fmla="*/ 12 h 7"/>
              <a:gd name="T64" fmla="*/ 0 60000 65536"/>
              <a:gd name="T65" fmla="*/ 0 60000 65536"/>
              <a:gd name="T66" fmla="*/ 0 60000 65536"/>
              <a:gd name="T67" fmla="*/ 0 60000 65536"/>
              <a:gd name="T68" fmla="*/ 0 60000 65536"/>
              <a:gd name="T69" fmla="*/ 0 60000 65536"/>
              <a:gd name="T70" fmla="*/ 0 60000 65536"/>
              <a:gd name="T71" fmla="*/ 0 60000 65536"/>
              <a:gd name="T72" fmla="*/ 0 60000 65536"/>
              <a:gd name="T73" fmla="*/ 0 60000 65536"/>
              <a:gd name="T74" fmla="*/ 0 60000 65536"/>
              <a:gd name="T75" fmla="*/ 0 60000 65536"/>
              <a:gd name="T76" fmla="*/ 0 60000 65536"/>
              <a:gd name="T77" fmla="*/ 0 60000 65536"/>
              <a:gd name="T78" fmla="*/ 0 60000 65536"/>
              <a:gd name="T79" fmla="*/ 0 60000 65536"/>
              <a:gd name="T80" fmla="*/ 0 60000 65536"/>
              <a:gd name="T81" fmla="*/ 0 60000 65536"/>
              <a:gd name="T82" fmla="*/ 0 60000 65536"/>
              <a:gd name="T83" fmla="*/ 0 60000 65536"/>
              <a:gd name="T84" fmla="*/ 0 60000 65536"/>
              <a:gd name="T85" fmla="*/ 0 60000 65536"/>
              <a:gd name="T86" fmla="*/ 0 60000 65536"/>
              <a:gd name="T87" fmla="*/ 0 60000 65536"/>
              <a:gd name="T88" fmla="*/ 0 60000 65536"/>
              <a:gd name="T89" fmla="*/ 0 60000 65536"/>
              <a:gd name="T90" fmla="*/ 0 60000 65536"/>
              <a:gd name="T91" fmla="*/ 0 60000 65536"/>
              <a:gd name="T92" fmla="*/ 0 60000 65536"/>
              <a:gd name="T93" fmla="*/ 0 60000 65536"/>
              <a:gd name="T94" fmla="*/ 0 60000 65536"/>
              <a:gd name="T95" fmla="*/ 0 60000 65536"/>
              <a:gd name="T96" fmla="*/ 0 w 10"/>
              <a:gd name="T97" fmla="*/ 0 h 7"/>
              <a:gd name="T98" fmla="*/ 10 w 10"/>
              <a:gd name="T99" fmla="*/ 7 h 7"/>
            </a:gdLst>
            <a:ahLst/>
            <a:cxnLst>
              <a:cxn ang="T64">
                <a:pos x="T0" y="T1"/>
              </a:cxn>
              <a:cxn ang="T65">
                <a:pos x="T2" y="T3"/>
              </a:cxn>
              <a:cxn ang="T66">
                <a:pos x="T4" y="T5"/>
              </a:cxn>
              <a:cxn ang="T67">
                <a:pos x="T6" y="T7"/>
              </a:cxn>
              <a:cxn ang="T68">
                <a:pos x="T8" y="T9"/>
              </a:cxn>
              <a:cxn ang="T69">
                <a:pos x="T10" y="T11"/>
              </a:cxn>
              <a:cxn ang="T70">
                <a:pos x="T12" y="T13"/>
              </a:cxn>
              <a:cxn ang="T71">
                <a:pos x="T14" y="T15"/>
              </a:cxn>
              <a:cxn ang="T72">
                <a:pos x="T16" y="T17"/>
              </a:cxn>
              <a:cxn ang="T73">
                <a:pos x="T18" y="T19"/>
              </a:cxn>
              <a:cxn ang="T74">
                <a:pos x="T20" y="T21"/>
              </a:cxn>
              <a:cxn ang="T75">
                <a:pos x="T22" y="T23"/>
              </a:cxn>
              <a:cxn ang="T76">
                <a:pos x="T24" y="T25"/>
              </a:cxn>
              <a:cxn ang="T77">
                <a:pos x="T26" y="T27"/>
              </a:cxn>
              <a:cxn ang="T78">
                <a:pos x="T28" y="T29"/>
              </a:cxn>
              <a:cxn ang="T79">
                <a:pos x="T30" y="T31"/>
              </a:cxn>
              <a:cxn ang="T80">
                <a:pos x="T32" y="T33"/>
              </a:cxn>
              <a:cxn ang="T81">
                <a:pos x="T34" y="T35"/>
              </a:cxn>
              <a:cxn ang="T82">
                <a:pos x="T36" y="T37"/>
              </a:cxn>
              <a:cxn ang="T83">
                <a:pos x="T38" y="T39"/>
              </a:cxn>
              <a:cxn ang="T84">
                <a:pos x="T40" y="T41"/>
              </a:cxn>
              <a:cxn ang="T85">
                <a:pos x="T42" y="T43"/>
              </a:cxn>
              <a:cxn ang="T86">
                <a:pos x="T44" y="T45"/>
              </a:cxn>
              <a:cxn ang="T87">
                <a:pos x="T46" y="T47"/>
              </a:cxn>
              <a:cxn ang="T88">
                <a:pos x="T48" y="T49"/>
              </a:cxn>
              <a:cxn ang="T89">
                <a:pos x="T50" y="T51"/>
              </a:cxn>
              <a:cxn ang="T90">
                <a:pos x="T52" y="T53"/>
              </a:cxn>
              <a:cxn ang="T91">
                <a:pos x="T54" y="T55"/>
              </a:cxn>
              <a:cxn ang="T92">
                <a:pos x="T56" y="T57"/>
              </a:cxn>
              <a:cxn ang="T93">
                <a:pos x="T58" y="T59"/>
              </a:cxn>
              <a:cxn ang="T94">
                <a:pos x="T60" y="T61"/>
              </a:cxn>
              <a:cxn ang="T95">
                <a:pos x="T62" y="T63"/>
              </a:cxn>
            </a:cxnLst>
            <a:rect l="T96" t="T97" r="T98" b="T99"/>
            <a:pathLst>
              <a:path w="10" h="7">
                <a:moveTo>
                  <a:pt x="3" y="7"/>
                </a:moveTo>
                <a:lnTo>
                  <a:pt x="2" y="7"/>
                </a:lnTo>
                <a:lnTo>
                  <a:pt x="1" y="6"/>
                </a:lnTo>
                <a:lnTo>
                  <a:pt x="0" y="6"/>
                </a:lnTo>
                <a:lnTo>
                  <a:pt x="0" y="5"/>
                </a:lnTo>
                <a:lnTo>
                  <a:pt x="1" y="4"/>
                </a:lnTo>
                <a:lnTo>
                  <a:pt x="2" y="4"/>
                </a:lnTo>
                <a:lnTo>
                  <a:pt x="2" y="3"/>
                </a:lnTo>
                <a:lnTo>
                  <a:pt x="3" y="3"/>
                </a:lnTo>
                <a:lnTo>
                  <a:pt x="4" y="3"/>
                </a:lnTo>
                <a:lnTo>
                  <a:pt x="4" y="2"/>
                </a:lnTo>
                <a:lnTo>
                  <a:pt x="5" y="2"/>
                </a:lnTo>
                <a:lnTo>
                  <a:pt x="5" y="1"/>
                </a:lnTo>
                <a:lnTo>
                  <a:pt x="7" y="1"/>
                </a:lnTo>
                <a:lnTo>
                  <a:pt x="7" y="0"/>
                </a:lnTo>
                <a:lnTo>
                  <a:pt x="8" y="0"/>
                </a:lnTo>
                <a:lnTo>
                  <a:pt x="9" y="0"/>
                </a:lnTo>
                <a:lnTo>
                  <a:pt x="10" y="0"/>
                </a:lnTo>
                <a:lnTo>
                  <a:pt x="10" y="1"/>
                </a:lnTo>
                <a:lnTo>
                  <a:pt x="9" y="1"/>
                </a:lnTo>
                <a:lnTo>
                  <a:pt x="9" y="2"/>
                </a:lnTo>
                <a:lnTo>
                  <a:pt x="8" y="3"/>
                </a:lnTo>
                <a:lnTo>
                  <a:pt x="7" y="4"/>
                </a:lnTo>
                <a:lnTo>
                  <a:pt x="6" y="6"/>
                </a:lnTo>
                <a:lnTo>
                  <a:pt x="5" y="6"/>
                </a:lnTo>
                <a:lnTo>
                  <a:pt x="4" y="6"/>
                </a:lnTo>
                <a:lnTo>
                  <a:pt x="3" y="7"/>
                </a:lnTo>
                <a:close/>
              </a:path>
            </a:pathLst>
          </a:custGeom>
          <a:solidFill>
            <a:srgbClr val="FFFFFF"/>
          </a:solidFill>
          <a:ln w="12700">
            <a:solidFill>
              <a:srgbClr val="000000"/>
            </a:solidFill>
            <a:prstDash val="solid"/>
            <a:round/>
            <a:headEnd/>
            <a:tailEnd/>
          </a:ln>
        </xdr:spPr>
      </xdr:sp>
      <xdr:sp macro="" textlink="">
        <xdr:nvSpPr>
          <xdr:cNvPr id="125" name="Freeform 121">
            <a:extLst>
              <a:ext uri="{FF2B5EF4-FFF2-40B4-BE49-F238E27FC236}">
                <a16:creationId xmlns:a16="http://schemas.microsoft.com/office/drawing/2014/main" id="{00000000-0008-0000-6100-00007D000000}"/>
              </a:ext>
            </a:extLst>
          </xdr:cNvPr>
          <xdr:cNvSpPr>
            <a:spLocks/>
          </xdr:cNvSpPr>
        </xdr:nvSpPr>
        <xdr:spPr bwMode="auto">
          <a:xfrm>
            <a:off x="319" y="273"/>
            <a:ext cx="6" cy="6"/>
          </a:xfrm>
          <a:custGeom>
            <a:avLst/>
            <a:gdLst>
              <a:gd name="T0" fmla="*/ 3 w 4"/>
              <a:gd name="T1" fmla="*/ 6 h 3"/>
              <a:gd name="T2" fmla="*/ 2 w 4"/>
              <a:gd name="T3" fmla="*/ 6 h 3"/>
              <a:gd name="T4" fmla="*/ 0 w 4"/>
              <a:gd name="T5" fmla="*/ 6 h 3"/>
              <a:gd name="T6" fmla="*/ 0 w 4"/>
              <a:gd name="T7" fmla="*/ 4 h 3"/>
              <a:gd name="T8" fmla="*/ 2 w 4"/>
              <a:gd name="T9" fmla="*/ 0 h 3"/>
              <a:gd name="T10" fmla="*/ 2 w 4"/>
              <a:gd name="T11" fmla="*/ 0 h 3"/>
              <a:gd name="T12" fmla="*/ 3 w 4"/>
              <a:gd name="T13" fmla="*/ 0 h 3"/>
              <a:gd name="T14" fmla="*/ 4 w 4"/>
              <a:gd name="T15" fmla="*/ 0 h 3"/>
              <a:gd name="T16" fmla="*/ 6 w 4"/>
              <a:gd name="T17" fmla="*/ 0 h 3"/>
              <a:gd name="T18" fmla="*/ 6 w 4"/>
              <a:gd name="T19" fmla="*/ 2 h 3"/>
              <a:gd name="T20" fmla="*/ 4 w 4"/>
              <a:gd name="T21" fmla="*/ 4 h 3"/>
              <a:gd name="T22" fmla="*/ 4 w 4"/>
              <a:gd name="T23" fmla="*/ 6 h 3"/>
              <a:gd name="T24" fmla="*/ 4 w 4"/>
              <a:gd name="T25" fmla="*/ 6 h 3"/>
              <a:gd name="T26" fmla="*/ 3 w 4"/>
              <a:gd name="T27" fmla="*/ 6 h 3"/>
              <a:gd name="T28" fmla="*/ 3 w 4"/>
              <a:gd name="T29" fmla="*/ 6 h 3"/>
              <a:gd name="T30" fmla="*/ 0 60000 65536"/>
              <a:gd name="T31" fmla="*/ 0 60000 65536"/>
              <a:gd name="T32" fmla="*/ 0 60000 65536"/>
              <a:gd name="T33" fmla="*/ 0 60000 65536"/>
              <a:gd name="T34" fmla="*/ 0 60000 65536"/>
              <a:gd name="T35" fmla="*/ 0 60000 65536"/>
              <a:gd name="T36" fmla="*/ 0 60000 65536"/>
              <a:gd name="T37" fmla="*/ 0 60000 65536"/>
              <a:gd name="T38" fmla="*/ 0 60000 65536"/>
              <a:gd name="T39" fmla="*/ 0 60000 65536"/>
              <a:gd name="T40" fmla="*/ 0 60000 65536"/>
              <a:gd name="T41" fmla="*/ 0 60000 65536"/>
              <a:gd name="T42" fmla="*/ 0 60000 65536"/>
              <a:gd name="T43" fmla="*/ 0 60000 65536"/>
              <a:gd name="T44" fmla="*/ 0 60000 65536"/>
              <a:gd name="T45" fmla="*/ 0 w 4"/>
              <a:gd name="T46" fmla="*/ 0 h 3"/>
              <a:gd name="T47" fmla="*/ 4 w 4"/>
              <a:gd name="T48" fmla="*/ 3 h 3"/>
            </a:gdLst>
            <a:ahLst/>
            <a:cxnLst>
              <a:cxn ang="T30">
                <a:pos x="T0" y="T1"/>
              </a:cxn>
              <a:cxn ang="T31">
                <a:pos x="T2" y="T3"/>
              </a:cxn>
              <a:cxn ang="T32">
                <a:pos x="T4" y="T5"/>
              </a:cxn>
              <a:cxn ang="T33">
                <a:pos x="T6" y="T7"/>
              </a:cxn>
              <a:cxn ang="T34">
                <a:pos x="T8" y="T9"/>
              </a:cxn>
              <a:cxn ang="T35">
                <a:pos x="T10" y="T11"/>
              </a:cxn>
              <a:cxn ang="T36">
                <a:pos x="T12" y="T13"/>
              </a:cxn>
              <a:cxn ang="T37">
                <a:pos x="T14" y="T15"/>
              </a:cxn>
              <a:cxn ang="T38">
                <a:pos x="T16" y="T17"/>
              </a:cxn>
              <a:cxn ang="T39">
                <a:pos x="T18" y="T19"/>
              </a:cxn>
              <a:cxn ang="T40">
                <a:pos x="T20" y="T21"/>
              </a:cxn>
              <a:cxn ang="T41">
                <a:pos x="T22" y="T23"/>
              </a:cxn>
              <a:cxn ang="T42">
                <a:pos x="T24" y="T25"/>
              </a:cxn>
              <a:cxn ang="T43">
                <a:pos x="T26" y="T27"/>
              </a:cxn>
              <a:cxn ang="T44">
                <a:pos x="T28" y="T29"/>
              </a:cxn>
            </a:cxnLst>
            <a:rect l="T45" t="T46" r="T47" b="T48"/>
            <a:pathLst>
              <a:path w="4" h="3">
                <a:moveTo>
                  <a:pt x="2" y="3"/>
                </a:moveTo>
                <a:lnTo>
                  <a:pt x="1" y="3"/>
                </a:lnTo>
                <a:lnTo>
                  <a:pt x="0" y="3"/>
                </a:lnTo>
                <a:lnTo>
                  <a:pt x="0" y="2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4" y="0"/>
                </a:lnTo>
                <a:lnTo>
                  <a:pt x="4" y="1"/>
                </a:lnTo>
                <a:lnTo>
                  <a:pt x="3" y="2"/>
                </a:lnTo>
                <a:lnTo>
                  <a:pt x="3" y="3"/>
                </a:lnTo>
                <a:lnTo>
                  <a:pt x="2" y="3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126" name="Freeform 122">
            <a:extLst>
              <a:ext uri="{FF2B5EF4-FFF2-40B4-BE49-F238E27FC236}">
                <a16:creationId xmlns:a16="http://schemas.microsoft.com/office/drawing/2014/main" id="{00000000-0008-0000-6100-00007E000000}"/>
              </a:ext>
            </a:extLst>
          </xdr:cNvPr>
          <xdr:cNvSpPr>
            <a:spLocks/>
          </xdr:cNvSpPr>
        </xdr:nvSpPr>
        <xdr:spPr bwMode="auto">
          <a:xfrm>
            <a:off x="350" y="277"/>
            <a:ext cx="5" cy="2"/>
          </a:xfrm>
          <a:custGeom>
            <a:avLst/>
            <a:gdLst>
              <a:gd name="T0" fmla="*/ 5 w 3"/>
              <a:gd name="T1" fmla="*/ 2 h 1"/>
              <a:gd name="T2" fmla="*/ 3 w 3"/>
              <a:gd name="T3" fmla="*/ 2 h 1"/>
              <a:gd name="T4" fmla="*/ 3 w 3"/>
              <a:gd name="T5" fmla="*/ 2 h 1"/>
              <a:gd name="T6" fmla="*/ 0 w 3"/>
              <a:gd name="T7" fmla="*/ 0 h 1"/>
              <a:gd name="T8" fmla="*/ 2 w 3"/>
              <a:gd name="T9" fmla="*/ 0 h 1"/>
              <a:gd name="T10" fmla="*/ 3 w 3"/>
              <a:gd name="T11" fmla="*/ 0 h 1"/>
              <a:gd name="T12" fmla="*/ 5 w 3"/>
              <a:gd name="T13" fmla="*/ 0 h 1"/>
              <a:gd name="T14" fmla="*/ 5 w 3"/>
              <a:gd name="T15" fmla="*/ 2 h 1"/>
              <a:gd name="T16" fmla="*/ 5 w 3"/>
              <a:gd name="T17" fmla="*/ 2 h 1"/>
              <a:gd name="T18" fmla="*/ 0 60000 65536"/>
              <a:gd name="T19" fmla="*/ 0 60000 65536"/>
              <a:gd name="T20" fmla="*/ 0 60000 65536"/>
              <a:gd name="T21" fmla="*/ 0 60000 65536"/>
              <a:gd name="T22" fmla="*/ 0 60000 65536"/>
              <a:gd name="T23" fmla="*/ 0 60000 65536"/>
              <a:gd name="T24" fmla="*/ 0 60000 65536"/>
              <a:gd name="T25" fmla="*/ 0 60000 65536"/>
              <a:gd name="T26" fmla="*/ 0 60000 65536"/>
              <a:gd name="T27" fmla="*/ 0 w 3"/>
              <a:gd name="T28" fmla="*/ 0 h 1"/>
              <a:gd name="T29" fmla="*/ 3 w 3"/>
              <a:gd name="T30" fmla="*/ 1 h 1"/>
            </a:gdLst>
            <a:ahLst/>
            <a:cxnLst>
              <a:cxn ang="T18">
                <a:pos x="T0" y="T1"/>
              </a:cxn>
              <a:cxn ang="T19">
                <a:pos x="T2" y="T3"/>
              </a:cxn>
              <a:cxn ang="T20">
                <a:pos x="T4" y="T5"/>
              </a:cxn>
              <a:cxn ang="T21">
                <a:pos x="T6" y="T7"/>
              </a:cxn>
              <a:cxn ang="T22">
                <a:pos x="T8" y="T9"/>
              </a:cxn>
              <a:cxn ang="T23">
                <a:pos x="T10" y="T11"/>
              </a:cxn>
              <a:cxn ang="T24">
                <a:pos x="T12" y="T13"/>
              </a:cxn>
              <a:cxn ang="T25">
                <a:pos x="T14" y="T15"/>
              </a:cxn>
              <a:cxn ang="T26">
                <a:pos x="T16" y="T17"/>
              </a:cxn>
            </a:cxnLst>
            <a:rect l="T27" t="T28" r="T29" b="T30"/>
            <a:pathLst>
              <a:path w="3" h="1">
                <a:moveTo>
                  <a:pt x="3" y="1"/>
                </a:moveTo>
                <a:lnTo>
                  <a:pt x="2" y="1"/>
                </a:lnTo>
                <a:lnTo>
                  <a:pt x="0" y="0"/>
                </a:lnTo>
                <a:lnTo>
                  <a:pt x="1" y="0"/>
                </a:lnTo>
                <a:lnTo>
                  <a:pt x="2" y="0"/>
                </a:lnTo>
                <a:lnTo>
                  <a:pt x="3" y="0"/>
                </a:lnTo>
                <a:lnTo>
                  <a:pt x="3" y="1"/>
                </a:lnTo>
                <a:close/>
              </a:path>
            </a:pathLst>
          </a:custGeom>
          <a:noFill/>
          <a:ln w="12700">
            <a:solidFill>
              <a:srgbClr val="000000"/>
            </a:solidFill>
            <a:prstDash val="solid"/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</xdr:grp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96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97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98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99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0.bin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1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2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03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04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05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06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07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08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109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110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111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112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113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1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2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3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4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5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6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7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8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29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0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1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2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3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4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5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6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7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38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39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0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1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2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3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4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5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6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47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8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49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0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1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2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3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4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5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6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57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58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59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0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1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2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3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4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5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67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68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69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0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1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2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3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4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5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77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78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79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0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1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2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3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4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5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87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88.bin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89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0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1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2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3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4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9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/>
  <dimension ref="A1:K136"/>
  <sheetViews>
    <sheetView showGridLines="0" zoomScale="85" zoomScaleNormal="85" workbookViewId="0">
      <selection activeCell="B7" sqref="B7"/>
    </sheetView>
  </sheetViews>
  <sheetFormatPr baseColWidth="10" defaultRowHeight="13.2" x14ac:dyDescent="0.25"/>
  <cols>
    <col min="1" max="1" width="7.6640625" style="9" customWidth="1"/>
    <col min="2" max="2" width="138.88671875" style="9" bestFit="1" customWidth="1"/>
    <col min="3" max="256" width="11.44140625" style="9"/>
    <col min="257" max="257" width="7.6640625" style="9" customWidth="1"/>
    <col min="258" max="258" width="138.88671875" style="9" bestFit="1" customWidth="1"/>
    <col min="259" max="512" width="11.44140625" style="9"/>
    <col min="513" max="513" width="7.6640625" style="9" customWidth="1"/>
    <col min="514" max="514" width="138.88671875" style="9" bestFit="1" customWidth="1"/>
    <col min="515" max="768" width="11.44140625" style="9"/>
    <col min="769" max="769" width="7.6640625" style="9" customWidth="1"/>
    <col min="770" max="770" width="138.88671875" style="9" bestFit="1" customWidth="1"/>
    <col min="771" max="1024" width="11.44140625" style="9"/>
    <col min="1025" max="1025" width="7.6640625" style="9" customWidth="1"/>
    <col min="1026" max="1026" width="138.88671875" style="9" bestFit="1" customWidth="1"/>
    <col min="1027" max="1280" width="11.44140625" style="9"/>
    <col min="1281" max="1281" width="7.6640625" style="9" customWidth="1"/>
    <col min="1282" max="1282" width="138.88671875" style="9" bestFit="1" customWidth="1"/>
    <col min="1283" max="1536" width="11.44140625" style="9"/>
    <col min="1537" max="1537" width="7.6640625" style="9" customWidth="1"/>
    <col min="1538" max="1538" width="138.88671875" style="9" bestFit="1" customWidth="1"/>
    <col min="1539" max="1792" width="11.44140625" style="9"/>
    <col min="1793" max="1793" width="7.6640625" style="9" customWidth="1"/>
    <col min="1794" max="1794" width="138.88671875" style="9" bestFit="1" customWidth="1"/>
    <col min="1795" max="2048" width="11.44140625" style="9"/>
    <col min="2049" max="2049" width="7.6640625" style="9" customWidth="1"/>
    <col min="2050" max="2050" width="138.88671875" style="9" bestFit="1" customWidth="1"/>
    <col min="2051" max="2304" width="11.44140625" style="9"/>
    <col min="2305" max="2305" width="7.6640625" style="9" customWidth="1"/>
    <col min="2306" max="2306" width="138.88671875" style="9" bestFit="1" customWidth="1"/>
    <col min="2307" max="2560" width="11.44140625" style="9"/>
    <col min="2561" max="2561" width="7.6640625" style="9" customWidth="1"/>
    <col min="2562" max="2562" width="138.88671875" style="9" bestFit="1" customWidth="1"/>
    <col min="2563" max="2816" width="11.44140625" style="9"/>
    <col min="2817" max="2817" width="7.6640625" style="9" customWidth="1"/>
    <col min="2818" max="2818" width="138.88671875" style="9" bestFit="1" customWidth="1"/>
    <col min="2819" max="3072" width="11.44140625" style="9"/>
    <col min="3073" max="3073" width="7.6640625" style="9" customWidth="1"/>
    <col min="3074" max="3074" width="138.88671875" style="9" bestFit="1" customWidth="1"/>
    <col min="3075" max="3328" width="11.44140625" style="9"/>
    <col min="3329" max="3329" width="7.6640625" style="9" customWidth="1"/>
    <col min="3330" max="3330" width="138.88671875" style="9" bestFit="1" customWidth="1"/>
    <col min="3331" max="3584" width="11.44140625" style="9"/>
    <col min="3585" max="3585" width="7.6640625" style="9" customWidth="1"/>
    <col min="3586" max="3586" width="138.88671875" style="9" bestFit="1" customWidth="1"/>
    <col min="3587" max="3840" width="11.44140625" style="9"/>
    <col min="3841" max="3841" width="7.6640625" style="9" customWidth="1"/>
    <col min="3842" max="3842" width="138.88671875" style="9" bestFit="1" customWidth="1"/>
    <col min="3843" max="4096" width="11.44140625" style="9"/>
    <col min="4097" max="4097" width="7.6640625" style="9" customWidth="1"/>
    <col min="4098" max="4098" width="138.88671875" style="9" bestFit="1" customWidth="1"/>
    <col min="4099" max="4352" width="11.44140625" style="9"/>
    <col min="4353" max="4353" width="7.6640625" style="9" customWidth="1"/>
    <col min="4354" max="4354" width="138.88671875" style="9" bestFit="1" customWidth="1"/>
    <col min="4355" max="4608" width="11.44140625" style="9"/>
    <col min="4609" max="4609" width="7.6640625" style="9" customWidth="1"/>
    <col min="4610" max="4610" width="138.88671875" style="9" bestFit="1" customWidth="1"/>
    <col min="4611" max="4864" width="11.44140625" style="9"/>
    <col min="4865" max="4865" width="7.6640625" style="9" customWidth="1"/>
    <col min="4866" max="4866" width="138.88671875" style="9" bestFit="1" customWidth="1"/>
    <col min="4867" max="5120" width="11.44140625" style="9"/>
    <col min="5121" max="5121" width="7.6640625" style="9" customWidth="1"/>
    <col min="5122" max="5122" width="138.88671875" style="9" bestFit="1" customWidth="1"/>
    <col min="5123" max="5376" width="11.44140625" style="9"/>
    <col min="5377" max="5377" width="7.6640625" style="9" customWidth="1"/>
    <col min="5378" max="5378" width="138.88671875" style="9" bestFit="1" customWidth="1"/>
    <col min="5379" max="5632" width="11.44140625" style="9"/>
    <col min="5633" max="5633" width="7.6640625" style="9" customWidth="1"/>
    <col min="5634" max="5634" width="138.88671875" style="9" bestFit="1" customWidth="1"/>
    <col min="5635" max="5888" width="11.44140625" style="9"/>
    <col min="5889" max="5889" width="7.6640625" style="9" customWidth="1"/>
    <col min="5890" max="5890" width="138.88671875" style="9" bestFit="1" customWidth="1"/>
    <col min="5891" max="6144" width="11.44140625" style="9"/>
    <col min="6145" max="6145" width="7.6640625" style="9" customWidth="1"/>
    <col min="6146" max="6146" width="138.88671875" style="9" bestFit="1" customWidth="1"/>
    <col min="6147" max="6400" width="11.44140625" style="9"/>
    <col min="6401" max="6401" width="7.6640625" style="9" customWidth="1"/>
    <col min="6402" max="6402" width="138.88671875" style="9" bestFit="1" customWidth="1"/>
    <col min="6403" max="6656" width="11.44140625" style="9"/>
    <col min="6657" max="6657" width="7.6640625" style="9" customWidth="1"/>
    <col min="6658" max="6658" width="138.88671875" style="9" bestFit="1" customWidth="1"/>
    <col min="6659" max="6912" width="11.44140625" style="9"/>
    <col min="6913" max="6913" width="7.6640625" style="9" customWidth="1"/>
    <col min="6914" max="6914" width="138.88671875" style="9" bestFit="1" customWidth="1"/>
    <col min="6915" max="7168" width="11.44140625" style="9"/>
    <col min="7169" max="7169" width="7.6640625" style="9" customWidth="1"/>
    <col min="7170" max="7170" width="138.88671875" style="9" bestFit="1" customWidth="1"/>
    <col min="7171" max="7424" width="11.44140625" style="9"/>
    <col min="7425" max="7425" width="7.6640625" style="9" customWidth="1"/>
    <col min="7426" max="7426" width="138.88671875" style="9" bestFit="1" customWidth="1"/>
    <col min="7427" max="7680" width="11.44140625" style="9"/>
    <col min="7681" max="7681" width="7.6640625" style="9" customWidth="1"/>
    <col min="7682" max="7682" width="138.88671875" style="9" bestFit="1" customWidth="1"/>
    <col min="7683" max="7936" width="11.44140625" style="9"/>
    <col min="7937" max="7937" width="7.6640625" style="9" customWidth="1"/>
    <col min="7938" max="7938" width="138.88671875" style="9" bestFit="1" customWidth="1"/>
    <col min="7939" max="8192" width="11.44140625" style="9"/>
    <col min="8193" max="8193" width="7.6640625" style="9" customWidth="1"/>
    <col min="8194" max="8194" width="138.88671875" style="9" bestFit="1" customWidth="1"/>
    <col min="8195" max="8448" width="11.44140625" style="9"/>
    <col min="8449" max="8449" width="7.6640625" style="9" customWidth="1"/>
    <col min="8450" max="8450" width="138.88671875" style="9" bestFit="1" customWidth="1"/>
    <col min="8451" max="8704" width="11.44140625" style="9"/>
    <col min="8705" max="8705" width="7.6640625" style="9" customWidth="1"/>
    <col min="8706" max="8706" width="138.88671875" style="9" bestFit="1" customWidth="1"/>
    <col min="8707" max="8960" width="11.44140625" style="9"/>
    <col min="8961" max="8961" width="7.6640625" style="9" customWidth="1"/>
    <col min="8962" max="8962" width="138.88671875" style="9" bestFit="1" customWidth="1"/>
    <col min="8963" max="9216" width="11.44140625" style="9"/>
    <col min="9217" max="9217" width="7.6640625" style="9" customWidth="1"/>
    <col min="9218" max="9218" width="138.88671875" style="9" bestFit="1" customWidth="1"/>
    <col min="9219" max="9472" width="11.44140625" style="9"/>
    <col min="9473" max="9473" width="7.6640625" style="9" customWidth="1"/>
    <col min="9474" max="9474" width="138.88671875" style="9" bestFit="1" customWidth="1"/>
    <col min="9475" max="9728" width="11.44140625" style="9"/>
    <col min="9729" max="9729" width="7.6640625" style="9" customWidth="1"/>
    <col min="9730" max="9730" width="138.88671875" style="9" bestFit="1" customWidth="1"/>
    <col min="9731" max="9984" width="11.44140625" style="9"/>
    <col min="9985" max="9985" width="7.6640625" style="9" customWidth="1"/>
    <col min="9986" max="9986" width="138.88671875" style="9" bestFit="1" customWidth="1"/>
    <col min="9987" max="10240" width="11.44140625" style="9"/>
    <col min="10241" max="10241" width="7.6640625" style="9" customWidth="1"/>
    <col min="10242" max="10242" width="138.88671875" style="9" bestFit="1" customWidth="1"/>
    <col min="10243" max="10496" width="11.44140625" style="9"/>
    <col min="10497" max="10497" width="7.6640625" style="9" customWidth="1"/>
    <col min="10498" max="10498" width="138.88671875" style="9" bestFit="1" customWidth="1"/>
    <col min="10499" max="10752" width="11.44140625" style="9"/>
    <col min="10753" max="10753" width="7.6640625" style="9" customWidth="1"/>
    <col min="10754" max="10754" width="138.88671875" style="9" bestFit="1" customWidth="1"/>
    <col min="10755" max="11008" width="11.44140625" style="9"/>
    <col min="11009" max="11009" width="7.6640625" style="9" customWidth="1"/>
    <col min="11010" max="11010" width="138.88671875" style="9" bestFit="1" customWidth="1"/>
    <col min="11011" max="11264" width="11.44140625" style="9"/>
    <col min="11265" max="11265" width="7.6640625" style="9" customWidth="1"/>
    <col min="11266" max="11266" width="138.88671875" style="9" bestFit="1" customWidth="1"/>
    <col min="11267" max="11520" width="11.44140625" style="9"/>
    <col min="11521" max="11521" width="7.6640625" style="9" customWidth="1"/>
    <col min="11522" max="11522" width="138.88671875" style="9" bestFit="1" customWidth="1"/>
    <col min="11523" max="11776" width="11.44140625" style="9"/>
    <col min="11777" max="11777" width="7.6640625" style="9" customWidth="1"/>
    <col min="11778" max="11778" width="138.88671875" style="9" bestFit="1" customWidth="1"/>
    <col min="11779" max="12032" width="11.44140625" style="9"/>
    <col min="12033" max="12033" width="7.6640625" style="9" customWidth="1"/>
    <col min="12034" max="12034" width="138.88671875" style="9" bestFit="1" customWidth="1"/>
    <col min="12035" max="12288" width="11.44140625" style="9"/>
    <col min="12289" max="12289" width="7.6640625" style="9" customWidth="1"/>
    <col min="12290" max="12290" width="138.88671875" style="9" bestFit="1" customWidth="1"/>
    <col min="12291" max="12544" width="11.44140625" style="9"/>
    <col min="12545" max="12545" width="7.6640625" style="9" customWidth="1"/>
    <col min="12546" max="12546" width="138.88671875" style="9" bestFit="1" customWidth="1"/>
    <col min="12547" max="12800" width="11.44140625" style="9"/>
    <col min="12801" max="12801" width="7.6640625" style="9" customWidth="1"/>
    <col min="12802" max="12802" width="138.88671875" style="9" bestFit="1" customWidth="1"/>
    <col min="12803" max="13056" width="11.44140625" style="9"/>
    <col min="13057" max="13057" width="7.6640625" style="9" customWidth="1"/>
    <col min="13058" max="13058" width="138.88671875" style="9" bestFit="1" customWidth="1"/>
    <col min="13059" max="13312" width="11.44140625" style="9"/>
    <col min="13313" max="13313" width="7.6640625" style="9" customWidth="1"/>
    <col min="13314" max="13314" width="138.88671875" style="9" bestFit="1" customWidth="1"/>
    <col min="13315" max="13568" width="11.44140625" style="9"/>
    <col min="13569" max="13569" width="7.6640625" style="9" customWidth="1"/>
    <col min="13570" max="13570" width="138.88671875" style="9" bestFit="1" customWidth="1"/>
    <col min="13571" max="13824" width="11.44140625" style="9"/>
    <col min="13825" max="13825" width="7.6640625" style="9" customWidth="1"/>
    <col min="13826" max="13826" width="138.88671875" style="9" bestFit="1" customWidth="1"/>
    <col min="13827" max="14080" width="11.44140625" style="9"/>
    <col min="14081" max="14081" width="7.6640625" style="9" customWidth="1"/>
    <col min="14082" max="14082" width="138.88671875" style="9" bestFit="1" customWidth="1"/>
    <col min="14083" max="14336" width="11.44140625" style="9"/>
    <col min="14337" max="14337" width="7.6640625" style="9" customWidth="1"/>
    <col min="14338" max="14338" width="138.88671875" style="9" bestFit="1" customWidth="1"/>
    <col min="14339" max="14592" width="11.44140625" style="9"/>
    <col min="14593" max="14593" width="7.6640625" style="9" customWidth="1"/>
    <col min="14594" max="14594" width="138.88671875" style="9" bestFit="1" customWidth="1"/>
    <col min="14595" max="14848" width="11.44140625" style="9"/>
    <col min="14849" max="14849" width="7.6640625" style="9" customWidth="1"/>
    <col min="14850" max="14850" width="138.88671875" style="9" bestFit="1" customWidth="1"/>
    <col min="14851" max="15104" width="11.44140625" style="9"/>
    <col min="15105" max="15105" width="7.6640625" style="9" customWidth="1"/>
    <col min="15106" max="15106" width="138.88671875" style="9" bestFit="1" customWidth="1"/>
    <col min="15107" max="15360" width="11.44140625" style="9"/>
    <col min="15361" max="15361" width="7.6640625" style="9" customWidth="1"/>
    <col min="15362" max="15362" width="138.88671875" style="9" bestFit="1" customWidth="1"/>
    <col min="15363" max="15616" width="11.44140625" style="9"/>
    <col min="15617" max="15617" width="7.6640625" style="9" customWidth="1"/>
    <col min="15618" max="15618" width="138.88671875" style="9" bestFit="1" customWidth="1"/>
    <col min="15619" max="15872" width="11.44140625" style="9"/>
    <col min="15873" max="15873" width="7.6640625" style="9" customWidth="1"/>
    <col min="15874" max="15874" width="138.88671875" style="9" bestFit="1" customWidth="1"/>
    <col min="15875" max="16128" width="11.44140625" style="9"/>
    <col min="16129" max="16129" width="7.6640625" style="9" customWidth="1"/>
    <col min="16130" max="16130" width="138.88671875" style="9" bestFit="1" customWidth="1"/>
    <col min="16131" max="16384" width="11.44140625" style="9"/>
  </cols>
  <sheetData>
    <row r="1" spans="1:11" s="4" customFormat="1" ht="69.900000000000006" customHeight="1" x14ac:dyDescent="0.25">
      <c r="C1" s="5"/>
      <c r="K1" s="6"/>
    </row>
    <row r="2" spans="1:11" s="4" customFormat="1" ht="8.25" customHeight="1" x14ac:dyDescent="0.25">
      <c r="K2" s="6"/>
    </row>
    <row r="3" spans="1:11" s="7" customFormat="1" ht="30" customHeight="1" x14ac:dyDescent="0.25">
      <c r="A3" s="404" t="s">
        <v>617</v>
      </c>
      <c r="B3" s="404"/>
    </row>
    <row r="4" spans="1:11" ht="6.75" customHeight="1" x14ac:dyDescent="0.25">
      <c r="A4" s="8"/>
      <c r="B4" s="8"/>
    </row>
    <row r="5" spans="1:11" ht="21" customHeight="1" x14ac:dyDescent="0.25">
      <c r="A5" s="405" t="s">
        <v>12</v>
      </c>
      <c r="B5" s="405"/>
    </row>
    <row r="6" spans="1:11" ht="6.75" customHeight="1" x14ac:dyDescent="0.25">
      <c r="A6" s="88"/>
      <c r="B6" s="88"/>
      <c r="C6" s="89"/>
    </row>
    <row r="7" spans="1:11" ht="15" customHeight="1" x14ac:dyDescent="0.3">
      <c r="A7" s="38" t="s">
        <v>13</v>
      </c>
      <c r="B7" s="92" t="s">
        <v>14</v>
      </c>
      <c r="C7" s="89"/>
    </row>
    <row r="8" spans="1:11" ht="14.4" x14ac:dyDescent="0.3">
      <c r="A8" s="38" t="s">
        <v>15</v>
      </c>
      <c r="B8" s="92" t="s">
        <v>16</v>
      </c>
      <c r="C8" s="89"/>
    </row>
    <row r="9" spans="1:11" ht="14.4" x14ac:dyDescent="0.25">
      <c r="A9" s="46" t="s">
        <v>17</v>
      </c>
      <c r="B9" s="92" t="s">
        <v>18</v>
      </c>
      <c r="C9" s="89"/>
    </row>
    <row r="10" spans="1:11" ht="14.4" x14ac:dyDescent="0.25">
      <c r="A10" s="46" t="s">
        <v>19</v>
      </c>
      <c r="B10" s="92" t="s">
        <v>20</v>
      </c>
      <c r="C10" s="89"/>
    </row>
    <row r="11" spans="1:11" ht="14.4" x14ac:dyDescent="0.25">
      <c r="A11" s="46" t="s">
        <v>21</v>
      </c>
      <c r="B11" s="92" t="s">
        <v>22</v>
      </c>
      <c r="C11" s="89"/>
    </row>
    <row r="12" spans="1:11" ht="14.4" x14ac:dyDescent="0.25">
      <c r="A12" s="46" t="s">
        <v>23</v>
      </c>
      <c r="B12" s="92" t="s">
        <v>24</v>
      </c>
      <c r="C12" s="89"/>
    </row>
    <row r="13" spans="1:11" ht="14.4" x14ac:dyDescent="0.25">
      <c r="A13" s="46" t="s">
        <v>25</v>
      </c>
      <c r="B13" s="92" t="s">
        <v>26</v>
      </c>
      <c r="C13" s="89"/>
    </row>
    <row r="14" spans="1:11" ht="14.4" x14ac:dyDescent="0.25">
      <c r="A14" s="46" t="s">
        <v>27</v>
      </c>
      <c r="B14" s="92" t="s">
        <v>28</v>
      </c>
      <c r="C14" s="89"/>
    </row>
    <row r="15" spans="1:11" ht="14.4" x14ac:dyDescent="0.25">
      <c r="A15" s="46" t="s">
        <v>29</v>
      </c>
      <c r="B15" s="92" t="s">
        <v>30</v>
      </c>
      <c r="C15" s="89"/>
    </row>
    <row r="16" spans="1:11" ht="14.4" x14ac:dyDescent="0.25">
      <c r="A16" s="46" t="s">
        <v>31</v>
      </c>
      <c r="B16" s="92" t="s">
        <v>32</v>
      </c>
      <c r="C16" s="89"/>
    </row>
    <row r="17" spans="1:3" ht="14.4" x14ac:dyDescent="0.25">
      <c r="A17" s="46" t="s">
        <v>33</v>
      </c>
      <c r="B17" s="92" t="s">
        <v>34</v>
      </c>
      <c r="C17" s="89"/>
    </row>
    <row r="18" spans="1:3" ht="14.4" x14ac:dyDescent="0.25">
      <c r="A18" s="46" t="s">
        <v>35</v>
      </c>
      <c r="B18" s="92" t="s">
        <v>547</v>
      </c>
      <c r="C18" s="89"/>
    </row>
    <row r="19" spans="1:3" ht="14.4" x14ac:dyDescent="0.25">
      <c r="A19" s="46" t="s">
        <v>36</v>
      </c>
      <c r="B19" s="92" t="s">
        <v>546</v>
      </c>
      <c r="C19" s="89"/>
    </row>
    <row r="20" spans="1:3" ht="14.4" x14ac:dyDescent="0.25">
      <c r="A20" s="46" t="s">
        <v>37</v>
      </c>
      <c r="B20" s="92" t="s">
        <v>548</v>
      </c>
      <c r="C20" s="89"/>
    </row>
    <row r="21" spans="1:3" ht="14.4" x14ac:dyDescent="0.25">
      <c r="A21" s="46" t="s">
        <v>38</v>
      </c>
      <c r="B21" s="92" t="s">
        <v>549</v>
      </c>
      <c r="C21" s="89"/>
    </row>
    <row r="22" spans="1:3" ht="14.4" x14ac:dyDescent="0.25">
      <c r="A22" s="46" t="s">
        <v>39</v>
      </c>
      <c r="B22" s="92" t="s">
        <v>550</v>
      </c>
      <c r="C22" s="89"/>
    </row>
    <row r="23" spans="1:3" ht="14.4" x14ac:dyDescent="0.25">
      <c r="A23" s="46" t="s">
        <v>40</v>
      </c>
      <c r="B23" s="92" t="s">
        <v>551</v>
      </c>
      <c r="C23" s="89"/>
    </row>
    <row r="24" spans="1:3" ht="14.4" x14ac:dyDescent="0.25">
      <c r="A24" s="46" t="s">
        <v>41</v>
      </c>
      <c r="B24" s="92" t="s">
        <v>552</v>
      </c>
      <c r="C24" s="89"/>
    </row>
    <row r="25" spans="1:3" ht="14.4" x14ac:dyDescent="0.25">
      <c r="A25" s="46" t="s">
        <v>42</v>
      </c>
      <c r="B25" s="92" t="s">
        <v>553</v>
      </c>
      <c r="C25" s="89"/>
    </row>
    <row r="26" spans="1:3" ht="14.4" x14ac:dyDescent="0.25">
      <c r="A26" s="46" t="s">
        <v>43</v>
      </c>
      <c r="B26" s="92" t="s">
        <v>554</v>
      </c>
      <c r="C26" s="89"/>
    </row>
    <row r="27" spans="1:3" ht="14.4" x14ac:dyDescent="0.25">
      <c r="A27" s="46" t="s">
        <v>44</v>
      </c>
      <c r="B27" s="92" t="s">
        <v>555</v>
      </c>
      <c r="C27" s="89"/>
    </row>
    <row r="28" spans="1:3" ht="14.4" x14ac:dyDescent="0.25">
      <c r="A28" s="46" t="s">
        <v>45</v>
      </c>
      <c r="B28" s="92" t="s">
        <v>556</v>
      </c>
      <c r="C28" s="89"/>
    </row>
    <row r="29" spans="1:3" ht="14.4" x14ac:dyDescent="0.25">
      <c r="A29" s="46" t="s">
        <v>46</v>
      </c>
      <c r="B29" s="92" t="s">
        <v>557</v>
      </c>
      <c r="C29" s="89"/>
    </row>
    <row r="30" spans="1:3" ht="14.4" x14ac:dyDescent="0.25">
      <c r="A30" s="46" t="s">
        <v>47</v>
      </c>
      <c r="B30" s="92" t="s">
        <v>558</v>
      </c>
      <c r="C30" s="89"/>
    </row>
    <row r="31" spans="1:3" ht="14.4" x14ac:dyDescent="0.25">
      <c r="A31" s="46" t="s">
        <v>48</v>
      </c>
      <c r="B31" s="92" t="s">
        <v>559</v>
      </c>
      <c r="C31" s="89"/>
    </row>
    <row r="32" spans="1:3" ht="14.4" x14ac:dyDescent="0.25">
      <c r="A32" s="46" t="s">
        <v>49</v>
      </c>
      <c r="B32" s="92" t="s">
        <v>560</v>
      </c>
      <c r="C32" s="89"/>
    </row>
    <row r="33" spans="1:3" ht="14.4" x14ac:dyDescent="0.25">
      <c r="A33" s="46" t="s">
        <v>50</v>
      </c>
      <c r="B33" s="92" t="s">
        <v>561</v>
      </c>
      <c r="C33" s="89"/>
    </row>
    <row r="34" spans="1:3" ht="14.4" x14ac:dyDescent="0.25">
      <c r="A34" s="46" t="s">
        <v>51</v>
      </c>
      <c r="B34" s="92" t="s">
        <v>562</v>
      </c>
      <c r="C34" s="89"/>
    </row>
    <row r="35" spans="1:3" ht="14.4" x14ac:dyDescent="0.25">
      <c r="A35" s="46" t="s">
        <v>52</v>
      </c>
      <c r="B35" s="92" t="s">
        <v>563</v>
      </c>
      <c r="C35" s="89"/>
    </row>
    <row r="36" spans="1:3" ht="14.4" x14ac:dyDescent="0.25">
      <c r="A36" s="46" t="s">
        <v>53</v>
      </c>
      <c r="B36" s="92" t="s">
        <v>564</v>
      </c>
      <c r="C36" s="89"/>
    </row>
    <row r="37" spans="1:3" ht="14.4" x14ac:dyDescent="0.25">
      <c r="A37" s="46" t="s">
        <v>54</v>
      </c>
      <c r="B37" s="92" t="s">
        <v>565</v>
      </c>
      <c r="C37" s="89"/>
    </row>
    <row r="38" spans="1:3" ht="14.4" x14ac:dyDescent="0.25">
      <c r="A38" s="46" t="s">
        <v>55</v>
      </c>
      <c r="B38" s="92" t="s">
        <v>566</v>
      </c>
      <c r="C38" s="89"/>
    </row>
    <row r="39" spans="1:3" ht="14.4" x14ac:dyDescent="0.25">
      <c r="A39" s="46" t="s">
        <v>56</v>
      </c>
      <c r="B39" s="92" t="s">
        <v>567</v>
      </c>
      <c r="C39" s="89"/>
    </row>
    <row r="40" spans="1:3" ht="14.4" x14ac:dyDescent="0.25">
      <c r="A40" s="46" t="s">
        <v>57</v>
      </c>
      <c r="B40" s="92" t="s">
        <v>568</v>
      </c>
      <c r="C40" s="89"/>
    </row>
    <row r="41" spans="1:3" ht="14.4" x14ac:dyDescent="0.25">
      <c r="A41" s="46" t="s">
        <v>58</v>
      </c>
      <c r="B41" s="92" t="s">
        <v>569</v>
      </c>
      <c r="C41" s="89"/>
    </row>
    <row r="42" spans="1:3" ht="14.4" x14ac:dyDescent="0.25">
      <c r="A42" s="46" t="s">
        <v>59</v>
      </c>
      <c r="B42" s="92" t="s">
        <v>570</v>
      </c>
      <c r="C42" s="89"/>
    </row>
    <row r="43" spans="1:3" ht="14.4" x14ac:dyDescent="0.25">
      <c r="A43" s="46" t="s">
        <v>60</v>
      </c>
      <c r="B43" s="92" t="s">
        <v>571</v>
      </c>
      <c r="C43" s="89"/>
    </row>
    <row r="44" spans="1:3" ht="14.4" x14ac:dyDescent="0.25">
      <c r="A44" s="46" t="s">
        <v>61</v>
      </c>
      <c r="B44" s="92" t="s">
        <v>572</v>
      </c>
      <c r="C44" s="89"/>
    </row>
    <row r="45" spans="1:3" ht="14.4" x14ac:dyDescent="0.25">
      <c r="A45" s="46" t="s">
        <v>62</v>
      </c>
      <c r="B45" s="92" t="s">
        <v>573</v>
      </c>
      <c r="C45" s="89"/>
    </row>
    <row r="46" spans="1:3" ht="14.4" x14ac:dyDescent="0.25">
      <c r="A46" s="46" t="s">
        <v>63</v>
      </c>
      <c r="B46" s="92" t="s">
        <v>574</v>
      </c>
      <c r="C46" s="89"/>
    </row>
    <row r="47" spans="1:3" ht="14.4" x14ac:dyDescent="0.25">
      <c r="A47" s="46" t="s">
        <v>64</v>
      </c>
      <c r="B47" s="92" t="s">
        <v>575</v>
      </c>
      <c r="C47" s="89"/>
    </row>
    <row r="48" spans="1:3" ht="14.4" x14ac:dyDescent="0.25">
      <c r="A48" s="46" t="s">
        <v>65</v>
      </c>
      <c r="B48" s="92" t="s">
        <v>576</v>
      </c>
      <c r="C48" s="89"/>
    </row>
    <row r="49" spans="1:3" ht="14.4" x14ac:dyDescent="0.25">
      <c r="A49" s="46" t="s">
        <v>66</v>
      </c>
      <c r="B49" s="92" t="s">
        <v>577</v>
      </c>
      <c r="C49" s="89"/>
    </row>
    <row r="50" spans="1:3" ht="14.4" x14ac:dyDescent="0.25">
      <c r="A50" s="46" t="s">
        <v>67</v>
      </c>
      <c r="B50" s="92" t="s">
        <v>578</v>
      </c>
      <c r="C50" s="89"/>
    </row>
    <row r="51" spans="1:3" ht="14.4" x14ac:dyDescent="0.25">
      <c r="A51" s="46" t="s">
        <v>68</v>
      </c>
      <c r="B51" s="92" t="s">
        <v>579</v>
      </c>
      <c r="C51" s="89"/>
    </row>
    <row r="52" spans="1:3" ht="14.4" x14ac:dyDescent="0.25">
      <c r="A52" s="46" t="s">
        <v>69</v>
      </c>
      <c r="B52" s="92" t="s">
        <v>580</v>
      </c>
      <c r="C52" s="89"/>
    </row>
    <row r="53" spans="1:3" ht="14.4" x14ac:dyDescent="0.25">
      <c r="A53" s="46" t="s">
        <v>70</v>
      </c>
      <c r="B53" s="92" t="s">
        <v>581</v>
      </c>
      <c r="C53" s="89"/>
    </row>
    <row r="54" spans="1:3" ht="14.4" x14ac:dyDescent="0.25">
      <c r="A54" s="46" t="s">
        <v>71</v>
      </c>
      <c r="B54" s="92" t="s">
        <v>582</v>
      </c>
      <c r="C54" s="89"/>
    </row>
    <row r="55" spans="1:3" ht="14.4" x14ac:dyDescent="0.25">
      <c r="A55" s="46" t="s">
        <v>72</v>
      </c>
      <c r="B55" s="92" t="s">
        <v>583</v>
      </c>
      <c r="C55" s="89"/>
    </row>
    <row r="56" spans="1:3" ht="14.4" x14ac:dyDescent="0.25">
      <c r="A56" s="46" t="s">
        <v>73</v>
      </c>
      <c r="B56" s="92" t="s">
        <v>528</v>
      </c>
      <c r="C56" s="89"/>
    </row>
    <row r="57" spans="1:3" ht="14.4" x14ac:dyDescent="0.25">
      <c r="A57" s="46" t="s">
        <v>74</v>
      </c>
      <c r="B57" s="92" t="s">
        <v>529</v>
      </c>
      <c r="C57" s="89"/>
    </row>
    <row r="58" spans="1:3" ht="14.4" x14ac:dyDescent="0.25">
      <c r="A58" s="46" t="s">
        <v>75</v>
      </c>
      <c r="B58" s="92" t="s">
        <v>530</v>
      </c>
      <c r="C58" s="89"/>
    </row>
    <row r="59" spans="1:3" ht="14.4" x14ac:dyDescent="0.25">
      <c r="A59" s="46" t="s">
        <v>76</v>
      </c>
      <c r="B59" s="92" t="s">
        <v>531</v>
      </c>
      <c r="C59" s="89"/>
    </row>
    <row r="60" spans="1:3" ht="14.4" x14ac:dyDescent="0.25">
      <c r="A60" s="46" t="s">
        <v>453</v>
      </c>
      <c r="B60" s="92" t="s">
        <v>532</v>
      </c>
      <c r="C60" s="89"/>
    </row>
    <row r="61" spans="1:3" ht="14.4" x14ac:dyDescent="0.25">
      <c r="A61" s="46" t="s">
        <v>454</v>
      </c>
      <c r="B61" s="92" t="s">
        <v>533</v>
      </c>
      <c r="C61" s="89"/>
    </row>
    <row r="62" spans="1:3" ht="14.4" x14ac:dyDescent="0.25">
      <c r="A62" s="46" t="s">
        <v>455</v>
      </c>
      <c r="B62" s="92" t="s">
        <v>584</v>
      </c>
      <c r="C62" s="89"/>
    </row>
    <row r="63" spans="1:3" ht="14.4" x14ac:dyDescent="0.25">
      <c r="A63" s="46" t="s">
        <v>489</v>
      </c>
      <c r="B63" s="92" t="s">
        <v>585</v>
      </c>
      <c r="C63" s="89"/>
    </row>
    <row r="64" spans="1:3" ht="14.4" x14ac:dyDescent="0.25">
      <c r="A64" s="46" t="s">
        <v>490</v>
      </c>
      <c r="B64" s="92" t="s">
        <v>536</v>
      </c>
      <c r="C64" s="89"/>
    </row>
    <row r="65" spans="1:9" ht="14.4" x14ac:dyDescent="0.25">
      <c r="A65" s="46" t="s">
        <v>491</v>
      </c>
      <c r="B65" s="92" t="s">
        <v>607</v>
      </c>
      <c r="C65" s="89"/>
    </row>
    <row r="66" spans="1:9" ht="14.4" x14ac:dyDescent="0.25">
      <c r="A66" s="46" t="s">
        <v>492</v>
      </c>
      <c r="B66" s="92" t="s">
        <v>537</v>
      </c>
      <c r="C66" s="89"/>
    </row>
    <row r="67" spans="1:9" ht="14.4" x14ac:dyDescent="0.25">
      <c r="A67" s="46" t="s">
        <v>545</v>
      </c>
      <c r="B67" s="92" t="s">
        <v>606</v>
      </c>
      <c r="C67" s="89"/>
    </row>
    <row r="68" spans="1:9" ht="14.4" x14ac:dyDescent="0.25">
      <c r="A68" s="46" t="s">
        <v>586</v>
      </c>
      <c r="B68" s="92" t="s">
        <v>539</v>
      </c>
      <c r="C68" s="89"/>
    </row>
    <row r="69" spans="1:9" ht="14.4" x14ac:dyDescent="0.25">
      <c r="A69" s="46" t="s">
        <v>587</v>
      </c>
      <c r="B69" s="92" t="s">
        <v>540</v>
      </c>
      <c r="C69" s="89"/>
    </row>
    <row r="70" spans="1:9" ht="14.4" x14ac:dyDescent="0.25">
      <c r="A70" s="46" t="s">
        <v>588</v>
      </c>
      <c r="B70" s="92" t="s">
        <v>541</v>
      </c>
      <c r="C70" s="89"/>
    </row>
    <row r="71" spans="1:9" ht="14.4" x14ac:dyDescent="0.25">
      <c r="A71" s="46" t="s">
        <v>589</v>
      </c>
      <c r="B71" s="92" t="s">
        <v>542</v>
      </c>
      <c r="C71" s="89"/>
    </row>
    <row r="72" spans="1:9" ht="14.4" x14ac:dyDescent="0.3">
      <c r="A72" s="46" t="s">
        <v>590</v>
      </c>
      <c r="B72" s="92" t="s">
        <v>543</v>
      </c>
      <c r="C72" s="91"/>
      <c r="D72" s="37"/>
      <c r="E72" s="37"/>
      <c r="F72" s="37"/>
      <c r="G72" s="37"/>
      <c r="H72" s="37"/>
      <c r="I72" s="37"/>
    </row>
    <row r="73" spans="1:9" ht="14.4" x14ac:dyDescent="0.3">
      <c r="A73" s="46"/>
      <c r="B73" s="37"/>
      <c r="C73" s="89"/>
    </row>
    <row r="74" spans="1:9" ht="15" thickBot="1" x14ac:dyDescent="0.3">
      <c r="A74" s="46"/>
      <c r="B74" s="35"/>
      <c r="C74" s="89"/>
    </row>
    <row r="75" spans="1:9" ht="21" customHeight="1" thickTop="1" thickBot="1" x14ac:dyDescent="0.3">
      <c r="A75" s="406" t="s">
        <v>77</v>
      </c>
      <c r="B75" s="407"/>
      <c r="C75" s="89"/>
    </row>
    <row r="76" spans="1:9" ht="7.5" customHeight="1" thickTop="1" x14ac:dyDescent="0.25">
      <c r="A76" s="46"/>
      <c r="B76" s="93"/>
      <c r="C76" s="89"/>
    </row>
    <row r="77" spans="1:9" s="46" customFormat="1" ht="14.1" customHeight="1" x14ac:dyDescent="0.25">
      <c r="A77" s="46" t="s">
        <v>78</v>
      </c>
      <c r="B77" s="382" t="s">
        <v>493</v>
      </c>
      <c r="C77" s="90"/>
    </row>
    <row r="78" spans="1:9" s="46" customFormat="1" ht="14.1" customHeight="1" x14ac:dyDescent="0.25">
      <c r="A78" s="46" t="s">
        <v>79</v>
      </c>
      <c r="B78" s="382" t="s">
        <v>80</v>
      </c>
      <c r="C78" s="90"/>
    </row>
    <row r="79" spans="1:9" s="46" customFormat="1" ht="14.1" customHeight="1" x14ac:dyDescent="0.25">
      <c r="A79" s="46" t="s">
        <v>81</v>
      </c>
      <c r="B79" s="382" t="s">
        <v>82</v>
      </c>
      <c r="C79" s="90"/>
    </row>
    <row r="80" spans="1:9" s="46" customFormat="1" ht="14.1" customHeight="1" x14ac:dyDescent="0.25">
      <c r="A80" s="46" t="s">
        <v>83</v>
      </c>
      <c r="B80" s="382" t="s">
        <v>592</v>
      </c>
      <c r="C80" s="90"/>
    </row>
    <row r="81" spans="1:3" s="46" customFormat="1" ht="14.1" customHeight="1" x14ac:dyDescent="0.25">
      <c r="A81" s="46" t="s">
        <v>85</v>
      </c>
      <c r="B81" s="382" t="s">
        <v>84</v>
      </c>
      <c r="C81" s="90"/>
    </row>
    <row r="82" spans="1:3" s="46" customFormat="1" ht="14.1" customHeight="1" x14ac:dyDescent="0.25">
      <c r="A82" s="46" t="s">
        <v>87</v>
      </c>
      <c r="B82" s="382" t="s">
        <v>86</v>
      </c>
      <c r="C82" s="90"/>
    </row>
    <row r="83" spans="1:3" s="46" customFormat="1" ht="14.1" customHeight="1" x14ac:dyDescent="0.25">
      <c r="A83" s="46" t="s">
        <v>89</v>
      </c>
      <c r="B83" s="382" t="s">
        <v>88</v>
      </c>
      <c r="C83" s="90"/>
    </row>
    <row r="84" spans="1:3" s="46" customFormat="1" ht="14.1" customHeight="1" x14ac:dyDescent="0.25">
      <c r="A84" s="46" t="s">
        <v>91</v>
      </c>
      <c r="B84" s="382" t="s">
        <v>90</v>
      </c>
      <c r="C84" s="90"/>
    </row>
    <row r="85" spans="1:3" s="46" customFormat="1" ht="14.1" customHeight="1" x14ac:dyDescent="0.25">
      <c r="A85" s="46" t="s">
        <v>93</v>
      </c>
      <c r="B85" s="382" t="s">
        <v>92</v>
      </c>
      <c r="C85" s="90"/>
    </row>
    <row r="86" spans="1:3" s="46" customFormat="1" ht="14.1" customHeight="1" x14ac:dyDescent="0.25">
      <c r="A86" s="46" t="s">
        <v>95</v>
      </c>
      <c r="B86" s="382" t="s">
        <v>593</v>
      </c>
      <c r="C86" s="90"/>
    </row>
    <row r="87" spans="1:3" s="46" customFormat="1" ht="14.1" customHeight="1" x14ac:dyDescent="0.25">
      <c r="A87" s="46" t="s">
        <v>97</v>
      </c>
      <c r="B87" s="382" t="s">
        <v>457</v>
      </c>
      <c r="C87" s="90"/>
    </row>
    <row r="88" spans="1:3" s="46" customFormat="1" ht="14.1" customHeight="1" x14ac:dyDescent="0.25">
      <c r="A88" s="46" t="s">
        <v>99</v>
      </c>
      <c r="B88" s="382" t="s">
        <v>94</v>
      </c>
      <c r="C88" s="90"/>
    </row>
    <row r="89" spans="1:3" s="46" customFormat="1" ht="14.1" customHeight="1" x14ac:dyDescent="0.25">
      <c r="A89" s="46" t="s">
        <v>101</v>
      </c>
      <c r="B89" s="382" t="s">
        <v>96</v>
      </c>
      <c r="C89" s="90"/>
    </row>
    <row r="90" spans="1:3" s="46" customFormat="1" ht="14.1" customHeight="1" x14ac:dyDescent="0.25">
      <c r="A90" s="46" t="s">
        <v>103</v>
      </c>
      <c r="B90" s="382" t="s">
        <v>594</v>
      </c>
      <c r="C90" s="90"/>
    </row>
    <row r="91" spans="1:3" s="46" customFormat="1" ht="14.1" customHeight="1" x14ac:dyDescent="0.25">
      <c r="A91" s="46" t="s">
        <v>105</v>
      </c>
      <c r="B91" s="382" t="s">
        <v>98</v>
      </c>
      <c r="C91" s="90"/>
    </row>
    <row r="92" spans="1:3" s="46" customFormat="1" ht="14.1" customHeight="1" x14ac:dyDescent="0.25">
      <c r="A92" s="46" t="s">
        <v>107</v>
      </c>
      <c r="B92" s="382" t="s">
        <v>497</v>
      </c>
      <c r="C92" s="90"/>
    </row>
    <row r="93" spans="1:3" s="46" customFormat="1" ht="14.1" customHeight="1" x14ac:dyDescent="0.25">
      <c r="A93" s="46" t="s">
        <v>109</v>
      </c>
      <c r="B93" s="382" t="s">
        <v>498</v>
      </c>
      <c r="C93" s="90"/>
    </row>
    <row r="94" spans="1:3" s="46" customFormat="1" ht="14.1" customHeight="1" x14ac:dyDescent="0.25">
      <c r="A94" s="46" t="s">
        <v>111</v>
      </c>
      <c r="B94" s="382" t="s">
        <v>100</v>
      </c>
      <c r="C94" s="90"/>
    </row>
    <row r="95" spans="1:3" s="46" customFormat="1" ht="14.1" customHeight="1" x14ac:dyDescent="0.25">
      <c r="A95" s="46" t="s">
        <v>113</v>
      </c>
      <c r="B95" s="382" t="s">
        <v>102</v>
      </c>
      <c r="C95" s="90"/>
    </row>
    <row r="96" spans="1:3" s="46" customFormat="1" ht="14.1" customHeight="1" x14ac:dyDescent="0.25">
      <c r="A96" s="46" t="s">
        <v>115</v>
      </c>
      <c r="B96" s="382" t="s">
        <v>104</v>
      </c>
      <c r="C96" s="90"/>
    </row>
    <row r="97" spans="1:3" s="46" customFormat="1" ht="14.1" customHeight="1" x14ac:dyDescent="0.25">
      <c r="A97" s="46" t="s">
        <v>117</v>
      </c>
      <c r="B97" s="382" t="s">
        <v>106</v>
      </c>
      <c r="C97" s="90"/>
    </row>
    <row r="98" spans="1:3" s="46" customFormat="1" ht="14.1" customHeight="1" x14ac:dyDescent="0.25">
      <c r="A98" s="46" t="s">
        <v>119</v>
      </c>
      <c r="B98" s="382" t="s">
        <v>108</v>
      </c>
      <c r="C98" s="90"/>
    </row>
    <row r="99" spans="1:3" s="46" customFormat="1" ht="14.1" customHeight="1" x14ac:dyDescent="0.25">
      <c r="A99" s="46" t="s">
        <v>121</v>
      </c>
      <c r="B99" s="382" t="s">
        <v>458</v>
      </c>
      <c r="C99" s="90"/>
    </row>
    <row r="100" spans="1:3" s="46" customFormat="1" ht="14.1" customHeight="1" x14ac:dyDescent="0.25">
      <c r="A100" s="46" t="s">
        <v>123</v>
      </c>
      <c r="B100" s="382" t="s">
        <v>110</v>
      </c>
      <c r="C100" s="90"/>
    </row>
    <row r="101" spans="1:3" s="46" customFormat="1" ht="14.1" customHeight="1" x14ac:dyDescent="0.25">
      <c r="A101" s="46" t="s">
        <v>125</v>
      </c>
      <c r="B101" s="382" t="s">
        <v>595</v>
      </c>
      <c r="C101" s="90"/>
    </row>
    <row r="102" spans="1:3" s="46" customFormat="1" ht="14.1" customHeight="1" x14ac:dyDescent="0.25">
      <c r="A102" s="46" t="s">
        <v>127</v>
      </c>
      <c r="B102" s="382" t="s">
        <v>112</v>
      </c>
      <c r="C102" s="90"/>
    </row>
    <row r="103" spans="1:3" s="46" customFormat="1" ht="14.1" customHeight="1" x14ac:dyDescent="0.25">
      <c r="A103" s="46" t="s">
        <v>129</v>
      </c>
      <c r="B103" s="382" t="s">
        <v>114</v>
      </c>
      <c r="C103" s="90"/>
    </row>
    <row r="104" spans="1:3" s="46" customFormat="1" ht="14.1" customHeight="1" x14ac:dyDescent="0.25">
      <c r="A104" s="46" t="s">
        <v>131</v>
      </c>
      <c r="B104" s="382" t="s">
        <v>116</v>
      </c>
      <c r="C104" s="90"/>
    </row>
    <row r="105" spans="1:3" s="46" customFormat="1" ht="14.1" customHeight="1" x14ac:dyDescent="0.25">
      <c r="A105" s="46" t="s">
        <v>133</v>
      </c>
      <c r="B105" s="382" t="s">
        <v>118</v>
      </c>
      <c r="C105" s="90"/>
    </row>
    <row r="106" spans="1:3" s="46" customFormat="1" ht="14.1" customHeight="1" x14ac:dyDescent="0.25">
      <c r="A106" s="46" t="s">
        <v>135</v>
      </c>
      <c r="B106" s="382" t="s">
        <v>120</v>
      </c>
      <c r="C106" s="90"/>
    </row>
    <row r="107" spans="1:3" s="46" customFormat="1" ht="14.1" customHeight="1" x14ac:dyDescent="0.25">
      <c r="A107" s="46" t="s">
        <v>460</v>
      </c>
      <c r="B107" s="382" t="s">
        <v>122</v>
      </c>
      <c r="C107" s="90"/>
    </row>
    <row r="108" spans="1:3" s="46" customFormat="1" ht="14.1" customHeight="1" x14ac:dyDescent="0.25">
      <c r="A108" s="46" t="s">
        <v>461</v>
      </c>
      <c r="B108" s="382" t="s">
        <v>124</v>
      </c>
      <c r="C108" s="90"/>
    </row>
    <row r="109" spans="1:3" s="46" customFormat="1" ht="14.1" customHeight="1" x14ac:dyDescent="0.25">
      <c r="A109" s="46" t="s">
        <v>462</v>
      </c>
      <c r="B109" s="382" t="s">
        <v>126</v>
      </c>
      <c r="C109" s="90"/>
    </row>
    <row r="110" spans="1:3" s="46" customFormat="1" ht="14.1" customHeight="1" x14ac:dyDescent="0.25">
      <c r="A110" s="46" t="s">
        <v>500</v>
      </c>
      <c r="B110" s="382" t="s">
        <v>596</v>
      </c>
      <c r="C110" s="90"/>
    </row>
    <row r="111" spans="1:3" s="46" customFormat="1" ht="14.1" customHeight="1" x14ac:dyDescent="0.25">
      <c r="A111" s="46" t="s">
        <v>501</v>
      </c>
      <c r="B111" s="382" t="s">
        <v>128</v>
      </c>
      <c r="C111" s="90"/>
    </row>
    <row r="112" spans="1:3" s="46" customFormat="1" ht="14.1" customHeight="1" x14ac:dyDescent="0.25">
      <c r="A112" s="46" t="s">
        <v>502</v>
      </c>
      <c r="B112" s="382" t="s">
        <v>499</v>
      </c>
      <c r="C112" s="90"/>
    </row>
    <row r="113" spans="1:3" s="46" customFormat="1" ht="14.1" customHeight="1" x14ac:dyDescent="0.25">
      <c r="A113" s="46" t="s">
        <v>598</v>
      </c>
      <c r="B113" s="382" t="s">
        <v>459</v>
      </c>
      <c r="C113" s="90"/>
    </row>
    <row r="114" spans="1:3" s="46" customFormat="1" ht="14.1" customHeight="1" x14ac:dyDescent="0.25">
      <c r="A114" s="46" t="s">
        <v>599</v>
      </c>
      <c r="B114" s="382" t="s">
        <v>597</v>
      </c>
      <c r="C114" s="90"/>
    </row>
    <row r="115" spans="1:3" s="46" customFormat="1" ht="14.1" customHeight="1" x14ac:dyDescent="0.25">
      <c r="A115" s="46" t="s">
        <v>600</v>
      </c>
      <c r="B115" s="382" t="s">
        <v>130</v>
      </c>
      <c r="C115" s="90"/>
    </row>
    <row r="116" spans="1:3" s="46" customFormat="1" ht="14.1" customHeight="1" x14ac:dyDescent="0.25">
      <c r="A116" s="46" t="s">
        <v>601</v>
      </c>
      <c r="B116" s="382" t="s">
        <v>132</v>
      </c>
      <c r="C116" s="90"/>
    </row>
    <row r="117" spans="1:3" s="46" customFormat="1" ht="14.1" customHeight="1" x14ac:dyDescent="0.25">
      <c r="A117" s="46" t="s">
        <v>602</v>
      </c>
      <c r="B117" s="382" t="s">
        <v>134</v>
      </c>
      <c r="C117" s="90"/>
    </row>
    <row r="118" spans="1:3" s="46" customFormat="1" ht="14.1" customHeight="1" x14ac:dyDescent="0.25">
      <c r="A118" s="46" t="s">
        <v>463</v>
      </c>
      <c r="B118" s="382" t="s">
        <v>136</v>
      </c>
      <c r="C118" s="90"/>
    </row>
    <row r="119" spans="1:3" s="46" customFormat="1" ht="14.1" customHeight="1" x14ac:dyDescent="0.25">
      <c r="A119" s="46" t="s">
        <v>603</v>
      </c>
      <c r="B119" s="382" t="s">
        <v>137</v>
      </c>
      <c r="C119" s="90"/>
    </row>
    <row r="120" spans="1:3" s="46" customFormat="1" ht="14.1" customHeight="1" x14ac:dyDescent="0.25">
      <c r="A120" s="46" t="s">
        <v>503</v>
      </c>
      <c r="B120" s="382" t="s">
        <v>138</v>
      </c>
      <c r="C120" s="90"/>
    </row>
    <row r="121" spans="1:3" s="46" customFormat="1" ht="14.1" customHeight="1" x14ac:dyDescent="0.25">
      <c r="A121" s="46" t="s">
        <v>504</v>
      </c>
      <c r="B121" s="382" t="s">
        <v>139</v>
      </c>
      <c r="C121" s="90"/>
    </row>
    <row r="122" spans="1:3" s="46" customFormat="1" ht="14.1" customHeight="1" x14ac:dyDescent="0.25">
      <c r="A122" s="46" t="s">
        <v>505</v>
      </c>
      <c r="B122" s="382" t="s">
        <v>140</v>
      </c>
      <c r="C122" s="90"/>
    </row>
    <row r="123" spans="1:3" s="46" customFormat="1" ht="14.1" customHeight="1" x14ac:dyDescent="0.25">
      <c r="A123" s="46" t="s">
        <v>608</v>
      </c>
      <c r="B123" s="382" t="s">
        <v>141</v>
      </c>
      <c r="C123" s="90"/>
    </row>
    <row r="124" spans="1:3" s="46" customFormat="1" ht="14.1" customHeight="1" x14ac:dyDescent="0.25">
      <c r="A124" s="46" t="s">
        <v>609</v>
      </c>
      <c r="B124" s="382" t="s">
        <v>142</v>
      </c>
      <c r="C124" s="90"/>
    </row>
    <row r="125" spans="1:3" s="46" customFormat="1" ht="14.1" customHeight="1" x14ac:dyDescent="0.25">
      <c r="A125" s="46" t="s">
        <v>610</v>
      </c>
      <c r="B125" s="382" t="s">
        <v>143</v>
      </c>
      <c r="C125" s="90"/>
    </row>
    <row r="126" spans="1:3" s="46" customFormat="1" ht="14.1" customHeight="1" x14ac:dyDescent="0.25">
      <c r="A126" s="46" t="s">
        <v>611</v>
      </c>
      <c r="B126" s="382" t="s">
        <v>144</v>
      </c>
      <c r="C126" s="90"/>
    </row>
    <row r="127" spans="1:3" ht="14.4" x14ac:dyDescent="0.25">
      <c r="A127" s="46" t="s">
        <v>612</v>
      </c>
      <c r="B127" s="382" t="s">
        <v>507</v>
      </c>
      <c r="C127" s="89"/>
    </row>
    <row r="128" spans="1:3" ht="14.4" x14ac:dyDescent="0.25">
      <c r="A128" s="46"/>
      <c r="B128" s="92"/>
      <c r="C128" s="89"/>
    </row>
    <row r="129" spans="1:3" ht="14.4" x14ac:dyDescent="0.25">
      <c r="A129" s="46"/>
      <c r="B129" s="92"/>
      <c r="C129" s="89"/>
    </row>
    <row r="130" spans="1:3" x14ac:dyDescent="0.25">
      <c r="A130" s="94"/>
      <c r="B130" s="92"/>
      <c r="C130" s="89"/>
    </row>
    <row r="131" spans="1:3" x14ac:dyDescent="0.25">
      <c r="A131" s="94"/>
      <c r="B131" s="92"/>
      <c r="C131" s="89"/>
    </row>
    <row r="132" spans="1:3" x14ac:dyDescent="0.25">
      <c r="A132" s="89"/>
      <c r="B132" s="89"/>
      <c r="C132" s="89"/>
    </row>
    <row r="133" spans="1:3" x14ac:dyDescent="0.25">
      <c r="A133" s="89"/>
      <c r="B133" s="89"/>
      <c r="C133" s="89"/>
    </row>
    <row r="134" spans="1:3" x14ac:dyDescent="0.25">
      <c r="A134" s="89"/>
      <c r="B134" s="89"/>
      <c r="C134" s="89"/>
    </row>
    <row r="135" spans="1:3" x14ac:dyDescent="0.25">
      <c r="A135" s="89"/>
      <c r="B135" s="89"/>
      <c r="C135" s="89"/>
    </row>
    <row r="136" spans="1:3" x14ac:dyDescent="0.25">
      <c r="A136" s="89"/>
      <c r="B136" s="89"/>
      <c r="C136" s="89"/>
    </row>
  </sheetData>
  <mergeCells count="3">
    <mergeCell ref="A3:B3"/>
    <mergeCell ref="A5:B5"/>
    <mergeCell ref="A75:B75"/>
  </mergeCells>
  <hyperlinks>
    <hyperlink ref="B79" location="'GR11'!A1" display="AVES NÚMERO DE AVES Y PORCENTAJE POR EXISTENCIA, SEGÚN TIPO DE CRIANZA Y ESPECIES" xr:uid="{00000000-0004-0000-0000-000000000000}"/>
    <hyperlink ref="B7" location="'T1'!A1" display="TABLA 1. SUPERFICIE POR CATEGORÍAS DE USO DEL SUELO, SEGÚN REGIÓN Y PROVINCIA" xr:uid="{00000000-0004-0000-0000-000001000000}"/>
    <hyperlink ref="B8" location="'T2'!A1" display="TABLA 2. SUPERFICIE, PRODUCCIÓN Y VENTAS, SEGÚN CULTIVOS PERMANENTES" xr:uid="{00000000-0004-0000-0000-000002000000}"/>
    <hyperlink ref="B9" location="'T3'!A1" display="TABLA 3. NÚMERO DE ÁRBOLES DISPERSOS COSECHADOS, PRODUCCIÓN Y VENTAS" xr:uid="{00000000-0004-0000-0000-000003000000}"/>
    <hyperlink ref="B10" location="'T4'!A1" display="TABLA 4. SUPERFICIE PERDIDA POR DIFERENTES CAUSAS, SEGÚN CULTIVOS PERMANENTES" xr:uid="{00000000-0004-0000-0000-000004000000}"/>
    <hyperlink ref="B11" location="'T5'!A1" display="TABLA 5. SUPERFICIE PLANTADA EN HECTÁREAS POR EDAD, VARIEDAD DE LA PLANTA Y PRÁCTICA DE CULTIVO, SEGÚN CULTIVOS PERMANENTES" xr:uid="{00000000-0004-0000-0000-000005000000}"/>
    <hyperlink ref="B12" location="'T6'!A1" display="TABLA 6. SUPERFICIE, PRODUCCIÓN Y VENTAS, SEGÚN CULTIVOS TRANSITORIOS" xr:uid="{00000000-0004-0000-0000-000006000000}"/>
    <hyperlink ref="B14" location="'T8'!A1" display="TABLA 8. SUPERFICIE SEMBRADA POR TIPO DE SEMILLA UTILIZADA Y PRÁCTICA DE CULTIVO, SEGÚN CULTIVOS TRANSITORIOS" xr:uid="{00000000-0004-0000-0000-000007000000}"/>
    <hyperlink ref="B15" location="'T9'!A1" display="TABLA 9. SUPERFICIE, PRODUCCIÓN Y VENTAS POR CONDICIÓN DE CULTIVO, SEGÚN ESPECIES DE FLORES" xr:uid="{00000000-0004-0000-0000-000008000000}"/>
    <hyperlink ref="B16" location="'T10'!A1" display="TABLA 10. NÚMERO DE CABEZAS DE GANADO POR ESPECIES, SEGÚN REGIÓN Y PROVINCIA  " xr:uid="{00000000-0004-0000-0000-000009000000}"/>
    <hyperlink ref="B17" location="'T11'!A1" display="TABLA 11. NÚMERO DE AVES POR EXISTENCIA Y MOVIMIENTO, SEGÚN TIPO DE CRIANZA Y ESPECIES" xr:uid="{00000000-0004-0000-0000-00000A000000}"/>
    <hyperlink ref="B77" location="'GR 1'!A1" display="PORCENTAJE DE USO DEL SUELO, SEGÚN CATEGORÍA Y REGIÓN" xr:uid="{00000000-0004-0000-0000-00000B000000}"/>
    <hyperlink ref="B78" location="'GR 10'!A1" display="GANADO NÚMERO DE CABEZAS Y PORCENTAJE, SEGÚN ESPECIE" xr:uid="{00000000-0004-0000-0000-00000C000000}"/>
    <hyperlink ref="B105" location="'GR 37'!A1" display="HABA TIERNA (En vaina) PORCENTAJE DE SUPERFICIE SEMBRADA Y PRODUCCIÓN, SEGÚN REGIÓN Y PROVINCIA" xr:uid="{00000000-0004-0000-0000-00000D000000}"/>
    <hyperlink ref="B106" location="'GR 38'!A1" display="MAÍZ DURO CHOCLO (En choclo) PORCENTAJE DE SUPERFICIE SEMBRADA Y PRODUCCIÓN, SEGÚN REGIÓN Y PROVINCIA" xr:uid="{00000000-0004-0000-0000-00000E000000}"/>
    <hyperlink ref="B107" location="'GR 39'!A1" display="MAÍZ DURO SECO (Grano seco) PORCENTAJE DE SUPERFICIE SEMBRADA Y PRODUCCIÓN, SEGÚN REGIÓN Y PROVINCIA" xr:uid="{00000000-0004-0000-0000-00000F000000}"/>
    <hyperlink ref="B108" location="'GR 40'!A1" display="MAÍZ SUAVE CHOCLO (En choclo) PORCENTAJE DE SUPERFICIE SEMBRADA Y PRODUCCIÓN, SEGÚN REGIÓN Y PROVINCIA" xr:uid="{00000000-0004-0000-0000-000010000000}"/>
    <hyperlink ref="B109" location="'GR 41'!A1" display="MAÍZ SUAVE SECO (Grano seco) PORCENTAJE DE SUPERFICIE SEMBRADA Y PRODUCCIÓN, SEGÚN REGIÓN Y PROVINCIA" xr:uid="{00000000-0004-0000-0000-000011000000}"/>
    <hyperlink ref="B111" location="'GR 43'!A1" display="PAPA (Tubérculo fresco) PORCENTAJE DE SUPERFICIE SEMBRADA Y PRODUCCIÓN, SEGÚN REGIÓN Y PROVINCIA" xr:uid="{00000000-0004-0000-0000-000012000000}"/>
    <hyperlink ref="B112" location="'GR 44'!A1" display="QUINUA (Grano seco) PORCENTAJE DE SUPERFICIE SEMBRADA Y PRODUCCIÓN, SEGÚN REGIÓN Y PROVINCIA" xr:uid="{00000000-0004-0000-0000-000013000000}"/>
    <hyperlink ref="B113" location="'GR 45'!A1" display="SOYA (Grano seco) PORCENTAJE DE SUPERFICIE SEMBRADA Y PRODUCCIÓN, SEGÚN REGIÓN Y PROVINCIA" xr:uid="{00000000-0004-0000-0000-000014000000}"/>
    <hyperlink ref="B115" location="'GR 47'!A1" display="TOMATE RIÑÓN (Fruta fresca) PORCENTAJE DE SUPERFICIE SEMBRADA Y PRODUCCIÓN, SEGÚN REGIÓN Y PROVINCIA" xr:uid="{00000000-0004-0000-0000-000015000000}"/>
    <hyperlink ref="B116" location="'GR 48'!A1" display="TRIGO (Grano seco) PORCENTAJE DE SUPERFICIE SEMBRADA Y PRODUCCIÓN, SEGÚN REGIÓN Y PROVINCIA" xr:uid="{00000000-0004-0000-0000-000016000000}"/>
    <hyperlink ref="B117" location="'GR 49'!A1" display="YUCA (Raíz fresca) PORCENTAJE DE SUPERFICIE SEMBRADA Y PRODUCCIÓN, SEGÚN REGIÓN Y PROVINCIA" xr:uid="{00000000-0004-0000-0000-000017000000}"/>
    <hyperlink ref="B118" location="'GR 50'!A1" display="GANADO VACUNO NÚMERO DE CABEZAS POR SEXO, SEGÚN REGIÓN" xr:uid="{00000000-0004-0000-0000-000018000000}"/>
    <hyperlink ref="B119" location="'GR 56'!A1" display="GANADO PORCINO NÚMERO DE CABEZAS POR EXISTENCIA Y VENTAS, SEGÚN REGIÓN" xr:uid="{00000000-0004-0000-0000-000019000000}"/>
    <hyperlink ref="B120" location="'GR 57'!A1" display="GANADO OVINO NÚMERO DE CABEZAS POR EXISTENCIA Y VENTAS, SEGÚN REGIÓN" xr:uid="{00000000-0004-0000-0000-00001A000000}"/>
    <hyperlink ref="B121" location="'GR 58'!A1" display="GANADO OTRAS ESPECIES NÚMERO DE CABEZAS POR ESPECIES, SEGÚN REGIÓN" xr:uid="{00000000-0004-0000-0000-00001B000000}"/>
    <hyperlink ref="B122" location="'GR 59'!A1" display="AVES CRIADAS EN CAMPO NÚMERO DE AVES POR ESPECIE Y PORCENTAJE, SEGÚN REGIÓN" xr:uid="{00000000-0004-0000-0000-00001C000000}"/>
    <hyperlink ref="B123" location="'GR 60'!A1" display="AVES CRIADAS EN PLANTEL AVÍCOLA NÚMERO DE AVES POR ESPECIES Y PORCENTAJE, SEGÚN REGIÓN" xr:uid="{00000000-0004-0000-0000-00001D000000}"/>
    <hyperlink ref="B124" location="'GR 63'!A1" display="GANADO VACUNO NÚMERO DE VACAS ORDEÑADAS, PRODUCCIÓN Y DESTINO DE LA LECHE, SEGÚN REGIÓN" xr:uid="{00000000-0004-0000-0000-00001E000000}"/>
    <hyperlink ref="B125" location="'GR 64'!A1" display="AVES PRODUCCIÓN DE HUEVOS DE GALLINA POR DESTINO, SEGÚN TIPO DE CRIANZA" xr:uid="{00000000-0004-0000-0000-00001F000000}"/>
    <hyperlink ref="B126" location="'GR 65'!A1" display="EMPLEO NÚMERO DE TRABAJADORES POR REMUNERACIÓN, CONDICIÓN DE TRABAJO Y PORCENTAJE, SEGÚN REGIÓN " xr:uid="{00000000-0004-0000-0000-000020000000}"/>
    <hyperlink ref="B13" location="'T7'!A1" display="TABLA 7. SUPERFICIE PERDIDA POR DIFERENTES CAUSAS, SEGÚN CULTIVOS TRANSITORIOS" xr:uid="{00000000-0004-0000-0000-000021000000}"/>
    <hyperlink ref="B127" location="'GR 66'!A1" display="SUPERFICIE PLANTADA CON PASTOS CULTIVADOS, SEGÚN REGIÓN Y PROVINCIA" xr:uid="{00000000-0004-0000-0000-000022000000}"/>
    <hyperlink ref="B18" location="'T12'!A1" display="TABLA 12. SUPERFICIE, PRODUCCIÓN Y VENTAS, SEGÚN REGIÓN Y PROVINCIA BANANO (Fruta fresca)" xr:uid="{00000000-0004-0000-0000-000023000000}"/>
    <hyperlink ref="B19" location="'T13'!A1" display="TABLA 13. SUPERFICIE, PRODUCCIÓN Y VENTAS, SEGÚN REGIÓN Y PROVINCIA BANANO (Fruta fresca)" xr:uid="{00000000-0004-0000-0000-000024000000}"/>
    <hyperlink ref="B20" location="'T14'!A1" display="TABLA 14. SUPERFICIE, PRODUCCIÓN Y VENTAS, SEGÚN REGIÓN Y PROVINCIA CACAO (Almendra seca)" xr:uid="{00000000-0004-0000-0000-000025000000}"/>
    <hyperlink ref="B21" location="'T15'!A1" display="TABLA 15. SUPERFICIE, PRODUCCIÓN Y VENTAS, SEGÚN REGIÓN Y PROVINCIA CAFÉ (Grano oro)" xr:uid="{00000000-0004-0000-0000-000026000000}"/>
    <hyperlink ref="B22" location="'T16'!A1" display="TABLA 16. SUPERFICIE, PRODUCCIÓN Y VENTAS, SEGÚN REGIÓN Y PROVINCIA CAÑA DE AZÚCAR PARA AZÚCAR (Tallo fresco)" xr:uid="{00000000-0004-0000-0000-000027000000}"/>
    <hyperlink ref="B23" location="'T17'!A1" display="TABLA 17. SUPERFICIE, PRODUCCIÓN Y VENTAS, SEGÚN REGIÓN Y PROVINCIA CAÑA DE AZÚCAR PARA OTROS USOS (Tallo fresco)" xr:uid="{00000000-0004-0000-0000-000028000000}"/>
    <hyperlink ref="B24" location="'T18'!A1" display="TABLA 18. SUPERFICIE, PRODUCCIÓN Y VENTAS, SEGÚN REGIÓN Y PROVINCIA LIMÓN (Fruta fresca)" xr:uid="{00000000-0004-0000-0000-000029000000}"/>
    <hyperlink ref="B25" location="'T19'!A1" display="TABLA 19. SUPERFICIE, PRODUCCIÓN Y VENTAS, SEGÚN REGIÓN Y PROVINCIA MANGO (Fruta fresca)" xr:uid="{00000000-0004-0000-0000-00002A000000}"/>
    <hyperlink ref="B27" location="'T21'!A1" display="TABLA 21. SUPERFICIE, PRODUCCIÓN Y VENTAS, SEGÚN REGIÓN Y PROVINCIA NARANJA (Fruta fresca)" xr:uid="{00000000-0004-0000-0000-00002B000000}"/>
    <hyperlink ref="B26" location="'T20'!A1" display="TABLA 20. SUPERFICIE, PRODUCCIÓN Y VENTAS, SEGÚN REGIÓN Y PROVINCIA MARACUYÁ (Fruta fresca)" xr:uid="{00000000-0004-0000-0000-00002C000000}"/>
    <hyperlink ref="B28" location="'T22'!A1" display="TABLA 22. SUPERFICIE, PRODUCCIÓN Y VENTAS, SEGÚN REGIÓN Y PROVINCIA ORITO (Fruta fresca)" xr:uid="{00000000-0004-0000-0000-00002D000000}"/>
    <hyperlink ref="B29" location="'T23'!A1" display="TABLA 23. SUPERFICIE, PRODUCCIÓN Y VENTAS, SEGÚN REGIÓN Y PROVINCIA PALMA AFRICANA (Fruta fresca)" xr:uid="{00000000-0004-0000-0000-00002E000000}"/>
    <hyperlink ref="B30" location="'T24'!A1" display="TABLA 24. SUPERFICIE, PRODUCCIÓN Y VENTAS, SEGÚN REGIÓN Y PROVINCIA PALMITO (Tallo fresca)" xr:uid="{00000000-0004-0000-0000-00002F000000}"/>
    <hyperlink ref="B31" location="'T25'!A1" display="TABLA 25. SUPERFICIE, PRODUCCIÓN Y VENTAS, SEGÚN REGIÓN Y PROVINCIA PIÑA (Fruta fresca)" xr:uid="{00000000-0004-0000-0000-000030000000}"/>
    <hyperlink ref="B32" location="'T26'!A1" display="TABLA 26. SUPERFICIE, PRODUCCIÓN Y VENTAS, SEGÚN REGIÓN Y PROVINCIA PLÁTANO (Fruta fresca)" xr:uid="{00000000-0004-0000-0000-000031000000}"/>
    <hyperlink ref="B33" location="'T27'!A1" display="TABLA 27. SUPERFICIE, PRODUCCIÓN Y VENTAS, SEGÚN REGIÓN Y PROVINCIA TOMATE DE ÁRBOL (Fruta fresca)" xr:uid="{00000000-0004-0000-0000-000032000000}"/>
    <hyperlink ref="B34" location="'T 28'!A1" display="TABLA 28. SUPERFICIE, PRODUCCIÓN Y VENTAS, SEGÚN REGIÓN Y PROVINCIA ARROZ (En cáscara)" xr:uid="{00000000-0004-0000-0000-000033000000}"/>
    <hyperlink ref="B35" location="'T29'!A1" display="TABLA 29. SUPERFICIE, PRODUCCIÓN Y VENTAS, SEGÚN REGIÓN Y PROVINCIA ARVEJA SECA (Grano seco)" xr:uid="{00000000-0004-0000-0000-000034000000}"/>
    <hyperlink ref="B36" location="'T30'!A1" display="TABLA 30. SUPERFICIE, PRODUCCIÓN Y VENTAS, SEGÚN REGIÓN Y PROVINCIA ARVEJA TIERNA (En vaina)" xr:uid="{00000000-0004-0000-0000-000035000000}"/>
    <hyperlink ref="B37" location="'T31'!A1" display="TABLA 31. SUPERFICIE, PRODUCCIÓN Y VENTAS, SEGÚN REGIÓN Y PROVINCIA BRÓCOLI (Repollo)" xr:uid="{00000000-0004-0000-0000-000036000000}"/>
    <hyperlink ref="B38" location="'T32'!A1" display="TABLA 32. SUPERFICIE, PRODUCCIÓN Y VENTAS, SEGÚN REGIÓN Y PROVINCIA CEBADA (Grano seco)" xr:uid="{00000000-0004-0000-0000-000037000000}"/>
    <hyperlink ref="B39" location="'T33'!A1" display="TABLA 33. SUPERFICIE, PRODUCCIÓN Y VENTAS, SEGÚN REGIÓN Y PROVINCIA CEBOLLA BLANCA (Tallo fresco)" xr:uid="{00000000-0004-0000-0000-000038000000}"/>
    <hyperlink ref="B40" location="'T34'!A1" display="TABLA 34. SUPERFICIE, PRODUCCIÓN Y VENTAS, SEGÚN REGIÓN Y PROVINCIA FRÉJO SECO (Grano seco)" xr:uid="{00000000-0004-0000-0000-000039000000}"/>
    <hyperlink ref="B41" location="'T35'!A1" display="TABLA 35. SUPERFICIE, PRODUCCIÓN Y VENTAS, SEGÚN REGIÓN Y PROVINCIA FRÉJOL TIERNO (En vaina)" xr:uid="{00000000-0004-0000-0000-00003A000000}"/>
    <hyperlink ref="B42" location="'T36'!A1" display="TABLA 36. SUPERFICIE, PRODUCCIÓN Y VENTAS, SEGÚN REGIÓN Y PROVINCIA HABA SECA (Grano seco)" xr:uid="{00000000-0004-0000-0000-00003B000000}"/>
    <hyperlink ref="B43" location="'T37'!A1" display="TABLA 37. SUPERFICIE, PRODUCCIÓN Y VENTAS, SEGÚN REGIÓN Y PROVINCIA HABA TIERNA (En vaina)" xr:uid="{00000000-0004-0000-0000-00003C000000}"/>
    <hyperlink ref="B44" location="'T38'!A1" display="TABLA 38. SUPERFICIE, PRODUCCIÓN Y VENTAS, SEGÚN REGIÓN Y PROVINCIA MAÍZ DURO CHOCLO (En choclo)" xr:uid="{00000000-0004-0000-0000-00003D000000}"/>
    <hyperlink ref="B45" location="'T39'!A1" display="TABLA 39. SUPERFICIE, PRODUCCIÓN Y VENTAS, SEGÚN REGIÓN Y PROVINCIA MAÍZ DURO SECO (Grano seco)" xr:uid="{00000000-0004-0000-0000-00003E000000}"/>
    <hyperlink ref="B46" location="'T40'!A1" display="TABLA 40. SUPERFICIE, PRODUCCIÓN Y VENTAS, SEGÚN REGIÓN Y PROVINCIA MAÍZ SUAVE CHOCLO (En choclo)" xr:uid="{00000000-0004-0000-0000-00003F000000}"/>
    <hyperlink ref="B47" location="'T41'!A1" display="TABLA 41. SUPERFICIE, PRODUCCIÓN Y VENTAS, SEGÚN REGIÓN Y PROVINCIA MAÍZ SUAVE SECO (Grano seco)" xr:uid="{00000000-0004-0000-0000-000040000000}"/>
    <hyperlink ref="B48" location="'T42'!A1" display="TABLA 42. SUPERFICIE, PRODUCCIÓN Y VENTAS, SEGÚN REGIÓN Y PROVINCIA MANÍ (Grano descascarado)" xr:uid="{00000000-0004-0000-0000-000041000000}"/>
    <hyperlink ref="B49" location="'T43'!A1" display="TABLA 43. SUPERFICIE, PRODUCCIÓN Y VENTAS, SEGÚN REGIÓN Y PROVINCIA PAPA (Tubérculo fresco)" xr:uid="{00000000-0004-0000-0000-000042000000}"/>
    <hyperlink ref="B50" location="'T44'!A1" display="TABLA 44. SUPERFICIE, PRODUCCIÓN Y VENTAS, SEGÚN REGIÓN Y PROVINCIA QUINUA (Grano seco)" xr:uid="{00000000-0004-0000-0000-000043000000}"/>
    <hyperlink ref="B51" location="'T45'!A1" display="TABLA 45. SUPERFICIE, PRODUCCIÓN Y VENTAS, SEGÚN REGIÓN Y PROVINCIA SOYA (Grano seco)" xr:uid="{00000000-0004-0000-0000-000044000000}"/>
    <hyperlink ref="B52" location="'T46'!A1" display="TABLA 46. SUPERFICIE, PRODUCCIÓN Y VENTAS, SEGÚN REGIÓN Y PROVINCIA TABACO(Hoja seca)" xr:uid="{00000000-0004-0000-0000-000045000000}"/>
    <hyperlink ref="B53" location="'T47'!A1" display="TABLA 47. SUPERFICIE, PRODUCCIÓN Y VENTAS, SEGÚN REGIÓN Y PROVINCIA TOMATE RINÓN (Grano seco)" xr:uid="{00000000-0004-0000-0000-000046000000}"/>
    <hyperlink ref="B54" location="'T48'!A1" display="TABLA 48. SUPERFICIE, PRODUCCIÓN Y VENTAS, SEGÚN REGIÓN Y PROVINCIA TRIGO (Grano seco)" xr:uid="{00000000-0004-0000-0000-000047000000}"/>
    <hyperlink ref="B55" location="'T49'!A1" display="TABLA 49. SUPERFICIE, PRODUCCIÓN Y VENTAS, SEGÚN REGIÓN Y PROVINCIA YUCA (Raíz seca)" xr:uid="{00000000-0004-0000-0000-000048000000}"/>
    <hyperlink ref="B56" location="'T50'!A1" display="TABLA 50. NÚMERO DE CABEZAS DE GANADO VACUNO, SEGÚN REGIÓN Y PROVINCIA" xr:uid="{00000000-0004-0000-0000-000049000000}"/>
    <hyperlink ref="B57" location="'T51'!A1" display="TABLA 51. NÚMERO DE CABEZAS DE GANADO VACUNO COMPRADAS, SEGÚN REGIÓN Y PROVINCIA" xr:uid="{00000000-0004-0000-0000-00004A000000}"/>
    <hyperlink ref="B58" location="'T52'!A1" display="TABLA 52. NÚMERO DE CABEZAS DE GANADO VACUNO PERDIDAS POR MUERTE, SEGÚN REGIÓN Y PROVINCIA" xr:uid="{00000000-0004-0000-0000-00004B000000}"/>
    <hyperlink ref="B59" location="'T53'!A1" display="TABLA 53. NÚMERO DE CABEZAS DE GANADO VACUNO PERDIDAS POR OTRAS CAUSAS, SEGÚN REGIÓN Y PROVINCIA" xr:uid="{00000000-0004-0000-0000-00004C000000}"/>
    <hyperlink ref="B60" location="'T54'!A1" display="TABLA 54. NÚMERO DE CABEZAS DE GANADO VACUNO SACRIFICADAS EN LA UPA, SEGÚN REGIÓN Y PROVINCIA" xr:uid="{00000000-0004-0000-0000-00004D000000}"/>
    <hyperlink ref="B61" location="'T55'!A1" display="TABLA 55. NÚMERO DE CABEZAS DE GANADO VACUNO VENDIDAS, SEGÚN REGIÓN Y PROVINCIA" xr:uid="{00000000-0004-0000-0000-00004E000000}"/>
    <hyperlink ref="B62" location="'T56'!A1" display="TABLA 56. NÚMERO DE CABEZAS DE GANADO PORCINO Y VENTAS, SEGÚN REGIÓN Y PROVINCIA" xr:uid="{00000000-0004-0000-0000-00004F000000}"/>
    <hyperlink ref="B63" location="'T57'!A1" display="TABLA 57. NÚMERO DE CABEZAS DE GANADO OVINO Y VENTAS, SEGÚN REGIÓN Y PROVINCIA" xr:uid="{00000000-0004-0000-0000-000050000000}"/>
    <hyperlink ref="B64" location="'T58'!A1" display="TABLA 58. NÚMERO DE CABEZAS DE GANADO DE OTRAS ESPECIES, SEGÚN REGIÓN Y PROVINCIA" xr:uid="{00000000-0004-0000-0000-000051000000}"/>
    <hyperlink ref="B65" location="'T59'!A1" display="TABLA 59. NÚMERO DE AVES CRIADAS EN EL CAMPO POR ESPECIES, SEGÚN REGIÓN Y PROVINCIA" xr:uid="{00000000-0004-0000-0000-000052000000}"/>
    <hyperlink ref="B66" location="'T60'!A1" display="TABLA 60. NÚMERO DE AVES CRIADAS EN PLANTELES AVÍCOLAS POR ESPECIES, SEGÚN REGIÓN Y PROVINCIA" xr:uid="{00000000-0004-0000-0000-000053000000}"/>
    <hyperlink ref="B67" location="'T61'!A1" display="TABLA 61. DESTINO DE LAS AVES CRIADAS EN EL CAMPO POR ESPECIES, SEGÚN REGIÓN Y PROVINCIA" xr:uid="{00000000-0004-0000-0000-000054000000}"/>
    <hyperlink ref="B68" location="'T62'!A1" display="TABLA 62. DESTINO DE LAS AVES CRIADAS EN PLANTELES AVÍCOLAS POR ESPECIES, SEGÚN REGIÓN Y PROVINCIA" xr:uid="{00000000-0004-0000-0000-000055000000}"/>
    <hyperlink ref="B69" location="'T63'!A1" display="TABLA 63. NÚMERO DE VACAS ORDEÑADAS, PRODUCCIÓN Y DESTINO DE LA LECHE, SEGÚN REGIÓN Y PROVINCIA" xr:uid="{00000000-0004-0000-0000-000056000000}"/>
    <hyperlink ref="B70" location="'T64'!A1" display="TABLA 64. PRODUCCIÓN Y DESTINO DE HUEVOS DE GALLINA, SEGÚN REGIÓN Y PROVINCIA" xr:uid="{00000000-0004-0000-0000-000057000000}"/>
    <hyperlink ref="B71" location="'T65'!A1" display="TABLA 65. NÚMERO DE TRABAJADORES NO REMUNERADOS Y REMUNERADOS POR SEXO, SEGÚN REGIÓN Y PROVINCIA" xr:uid="{00000000-0004-0000-0000-000058000000}"/>
    <hyperlink ref="B72" location="'T66'!A1" display="TABLA 66. SUPERFICIE PLANTADA CON PASTOS CULTIVADOS, SEGÚN REGIÓN Y PROVINCIA" xr:uid="{00000000-0004-0000-0000-000059000000}"/>
    <hyperlink ref="B80" location="'GR 12'!A1" display="AGUACATE (Fruta fresca) PORCENTAJE DE SUPERFICIE PLANTADA Y PRODUCCIÓN, SEGÚN REGIÓN Y PROVINCIA" xr:uid="{00000000-0004-0000-0000-00005A000000}"/>
    <hyperlink ref="B110" location="'GR 42'!A1" display="MANÍ (Grano descascarado) PORCENTAJE DE SUPERFICIE SEMBRADA Y PRODUCCIÓN, SEGÚN REGIÓN Y PROVINCIA" xr:uid="{00000000-0004-0000-0000-00005B000000}"/>
    <hyperlink ref="B114" location="'GR 46'!A1" display="TABACO (Hoja seca) PORCENTAJE DE SUPERFICIE SEMBRADA Y PRODUCCIÓN, SEGÚN REGIÓN Y PROVINCIA" xr:uid="{00000000-0004-0000-0000-00005C000000}"/>
    <hyperlink ref="B104" location="'GR 36'!A1" display="HABA SECA (Grano seco) PORCENTAJE DE SUPERFICIE SEMBRADA Y PRODUCCIÓN, SEGÚN REGIÓN Y PROVINCIA" xr:uid="{00000000-0004-0000-0000-00005D000000}"/>
    <hyperlink ref="B103" location="'GR 35'!A1" display="FRÉJOL TIERNO (En vaina) PORCENTAJE DE SUPERFICIE SEMBRADA Y PRODUCCIÓN, SEGÚN REGIÓN Y PROVINCIA" xr:uid="{00000000-0004-0000-0000-00005E000000}"/>
    <hyperlink ref="B102" location="'GR 34'!A1" display="FRÉJOL SECO (Grano seco) PORCENTAJE DE SUPERFICIE SEMBRADA Y PRODUCCIÓN, SEGÚN REGIÓN Y PROVINCIA" xr:uid="{00000000-0004-0000-0000-00005F000000}"/>
    <hyperlink ref="B101" location="'GR 33'!A1" display="CEBOLLA BLANCA (Tallo fresco) PORCENTAJE DE SUPERFICIE SEMBRADA Y PRODUCCIÓN, SEGÚN REGIÓN Y PROVINCIA" xr:uid="{00000000-0004-0000-0000-000060000000}"/>
    <hyperlink ref="B100" location="'GR 32'!A1" display="CEBADA (Grano seco) PORCENTAJE DE SUPERFICIE SEMBRADA Y PRODUCCIÓN, SEGÚN REGIÓN Y PROVINCIA" xr:uid="{00000000-0004-0000-0000-000061000000}"/>
    <hyperlink ref="B99" location="'GR 31'!A1" display="BRÓCOLI (Repollo) PORCENTAJE DE SUPERFICIE SEMBRADA Y PRODUCCIÓN, SEGÚN REGIÓN Y PROVINCIA" xr:uid="{00000000-0004-0000-0000-000062000000}"/>
    <hyperlink ref="B98" location="'GR 30'!A1" display="ARVEJA TIERNA (En vaina) PORCENTAJE DE SUPERFICIE SEMBRADA Y PRODUCCIÓN, SEGÚN REGIÓN Y PROVINCIA" xr:uid="{00000000-0004-0000-0000-000063000000}"/>
    <hyperlink ref="B97" location="'GR 29'!A1" display="ARVEJA SECA (Grano seco) PORCENTAJE DE SUPERFICIE SEMBRADA Y PRODUCCIÓN, SEGÚN REGIÓN Y PROVINCIA" xr:uid="{00000000-0004-0000-0000-000064000000}"/>
    <hyperlink ref="B96" location="'GR 28'!A1" display="ARROZ (En cáscara) PORCENTAJE DE SUPERFICIE SEMBRADA Y PRODUCCIÓN, SEGÚN REGIÓN Y PROVINCIA" xr:uid="{00000000-0004-0000-0000-000065000000}"/>
    <hyperlink ref="B95" location="'GR 27'!A1" display="TOMATE DE ÁRBOL (Fruta fresca) PORCENTAJE DE SUPERFICIE PLANTADA Y PRODUCCIÓN, SEGÚN REGIÓN Y PROVINCIA" xr:uid="{00000000-0004-0000-0000-000066000000}"/>
    <hyperlink ref="B94" location="'GR 26'!A1" display="PLÁTANO (Fruta fresca) PORCENTAJE DE SUPERFICIE PLANTADA Y PRODUCCIÓN, SEGÚN REGIÓN Y PROVINCIA" xr:uid="{00000000-0004-0000-0000-000067000000}"/>
    <hyperlink ref="B93" location="'GR 25'!A1" display="PIÑA (Fruta fresca) PORCENTAJE DE SUPERFICIE PLANTADA Y PRODUCCIÓN, SEGÚN REGIÓN Y PROVINCIA" xr:uid="{00000000-0004-0000-0000-000068000000}"/>
    <hyperlink ref="B92" location="'GR 24'!A1" display="PALMITO (Tallo fresco) PORCENTAJE DE SUPERFICIE PLANTADA Y PRODUCCIÓN, SEGÚN REGIÓN Y PROVINCIA" xr:uid="{00000000-0004-0000-0000-000069000000}"/>
    <hyperlink ref="B91" location="'GR 23'!A1" display="PALMA AFRICANA (Fruta fresca) PORCENTAJE DE SUPERFICIE PLANTADA Y PRODUCCIÓN, SEGÚN REGIÓN Y PROVINCIA" xr:uid="{00000000-0004-0000-0000-00006A000000}"/>
    <hyperlink ref="B90" location="'GR 22'!A1" display="ORITO (Fruta fresca) PORCENTAJE DE SUPERFICIE PLANTADA Y PRODUCCIÓN, SEGÚN REGIÓN Y PROVINCIA" xr:uid="{00000000-0004-0000-0000-00006B000000}"/>
    <hyperlink ref="B89" location="'GR 21'!A1" display="NARANJA (Fruta fresca) PORCENTAJE DE SUPERFICIE PLANTADA Y PRODUCCIÓN, SEGÚN REGIÓN Y PROVINCIA" xr:uid="{00000000-0004-0000-0000-00006C000000}"/>
    <hyperlink ref="B88" location="'GR 20'!A1" display="MARACUYÁ (Fruta fresca) PORCENTAJE DE SUPERFICIE PLANTADA Y PRODUCCIÓN, SEGÚN REGIÓN Y PROVINCIA" xr:uid="{00000000-0004-0000-0000-00006D000000}"/>
    <hyperlink ref="B87" location="'GR 19'!A1" display="MANGO (Fruta fresca) PORCENTAJE DE SUPERFICIE PLANTADA Y PRODUCCIÓN, SEGÚN REGIÓN Y PROVINCIA" xr:uid="{00000000-0004-0000-0000-00006E000000}"/>
    <hyperlink ref="B86" location="'GR 18'!A1" display="LIMÓN (Fruta fresca) PORCENTAJE DE SUPERFICIE PLANTADA Y PRODUCCIÓN, SEGÚN REGIÓN Y PROVINCIA" xr:uid="{00000000-0004-0000-0000-00006F000000}"/>
    <hyperlink ref="B84" location="'GR 16'!A1" display="CAÑA DE AZÚCAR PARA AZÚCAR (Tallo fresco) PORCENTAJE DE SUPERFICIE PLANTADA Y PRODUCCIÓN, SEGÚN REGIÓN Y PROVINCIA" xr:uid="{00000000-0004-0000-0000-000070000000}"/>
    <hyperlink ref="B83" location="'GR 15'!A1" display="CAFÉ (Grano oro) PORCENTAJE DE SUPERFICIE PLANTADA Y PRODUCCIÓN, SEGÚN REGIÓN Y PROVINCIA" xr:uid="{00000000-0004-0000-0000-000071000000}"/>
    <hyperlink ref="B82" location="'GR 14'!A1" display="CACAO (Almendra seca) PORCENTAJE DE SUPERFICIE PLANTADA Y PRODUCCIÓN, SEGÚN REGIÓN Y PROVINCIA" xr:uid="{00000000-0004-0000-0000-000072000000}"/>
    <hyperlink ref="B81" location="'GR 13'!A1" display="BANANO (Fruta fresca) PORCENTAJE DE SUPERFICIE PLANTADA Y PRODUCCIÓN, SEGÚN REGIÓN Y PROVINCIA" xr:uid="{00000000-0004-0000-0000-000073000000}"/>
    <hyperlink ref="B85" location="'GR 17'!A1" display="CAÑA DE AZÚCAR PARA OTROS USOS (Tallo fresco) PORCENTAJE DE SUPERFICIE PLANTADA Y PRODUCCIÓN, SEGÚN REGIÓN Y PROVINCIA" xr:uid="{00000000-0004-0000-0000-000074000000}"/>
  </hyperlink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Hoja10">
    <pageSetUpPr fitToPage="1"/>
  </sheetPr>
  <dimension ref="A1:M76"/>
  <sheetViews>
    <sheetView showGridLines="0" zoomScale="90" zoomScaleNormal="90" workbookViewId="0">
      <selection activeCell="I74" sqref="I74"/>
    </sheetView>
  </sheetViews>
  <sheetFormatPr baseColWidth="10" defaultRowHeight="13.2" x14ac:dyDescent="0.25"/>
  <cols>
    <col min="1" max="1" width="33.33203125" customWidth="1"/>
    <col min="2" max="3" width="21.6640625" customWidth="1"/>
    <col min="4" max="4" width="22.44140625" customWidth="1"/>
    <col min="5" max="5" width="26.109375" customWidth="1"/>
    <col min="6" max="6" width="16.5546875" customWidth="1"/>
    <col min="7" max="7" width="15.88671875" customWidth="1"/>
    <col min="8" max="8" width="14" customWidth="1"/>
    <col min="9" max="9" width="15.33203125" customWidth="1"/>
    <col min="10" max="10" width="12" bestFit="1" customWidth="1"/>
    <col min="11" max="11" width="15.33203125" style="49" bestFit="1" customWidth="1"/>
    <col min="12" max="12" width="14.33203125" customWidth="1"/>
  </cols>
  <sheetData>
    <row r="1" spans="1:11" ht="78" customHeight="1" x14ac:dyDescent="0.25">
      <c r="K1" s="128" t="s">
        <v>145</v>
      </c>
    </row>
    <row r="3" spans="1:11" ht="15.6" x14ac:dyDescent="0.3">
      <c r="A3" s="410" t="s">
        <v>513</v>
      </c>
      <c r="B3" s="410"/>
      <c r="C3" s="410"/>
      <c r="D3" s="410"/>
      <c r="E3" s="410"/>
      <c r="F3" s="410"/>
      <c r="G3" s="410"/>
      <c r="H3" s="410"/>
      <c r="I3" s="410"/>
    </row>
    <row r="4" spans="1:11" ht="15.6" x14ac:dyDescent="0.3">
      <c r="A4" s="410" t="s">
        <v>333</v>
      </c>
      <c r="B4" s="410"/>
      <c r="C4" s="410"/>
      <c r="D4" s="410"/>
      <c r="E4" s="410"/>
      <c r="F4" s="410"/>
      <c r="G4" s="410"/>
      <c r="H4" s="410"/>
      <c r="I4" s="410"/>
    </row>
    <row r="5" spans="1:11" ht="13.8" x14ac:dyDescent="0.3">
      <c r="A5" s="109"/>
      <c r="B5" s="109"/>
      <c r="C5" s="109"/>
      <c r="D5" s="109"/>
      <c r="E5" s="109"/>
      <c r="F5" s="109"/>
      <c r="G5" s="109"/>
      <c r="H5" s="109"/>
      <c r="I5" s="109"/>
    </row>
    <row r="6" spans="1:11" ht="20.100000000000001" customHeight="1" x14ac:dyDescent="0.25">
      <c r="A6" s="412" t="s">
        <v>334</v>
      </c>
      <c r="B6" s="415"/>
      <c r="C6" s="429" t="s">
        <v>311</v>
      </c>
      <c r="D6" s="431"/>
      <c r="E6" s="142" t="s">
        <v>171</v>
      </c>
      <c r="F6" s="429" t="s">
        <v>335</v>
      </c>
      <c r="G6" s="430"/>
      <c r="H6" s="430"/>
      <c r="I6" s="431"/>
    </row>
    <row r="7" spans="1:11" ht="14.4" x14ac:dyDescent="0.25">
      <c r="A7" s="414"/>
      <c r="B7" s="416"/>
      <c r="C7" s="142" t="s">
        <v>336</v>
      </c>
      <c r="D7" s="142" t="s">
        <v>337</v>
      </c>
      <c r="E7" s="142" t="s">
        <v>338</v>
      </c>
      <c r="F7" s="142" t="s">
        <v>339</v>
      </c>
      <c r="G7" s="142" t="s">
        <v>340</v>
      </c>
      <c r="H7" s="142" t="s">
        <v>341</v>
      </c>
      <c r="I7" s="142" t="s">
        <v>342</v>
      </c>
    </row>
    <row r="8" spans="1:11" ht="20.100000000000001" customHeight="1" x14ac:dyDescent="0.25">
      <c r="A8" s="136"/>
      <c r="B8" s="136"/>
      <c r="C8" s="136"/>
      <c r="D8" s="136"/>
      <c r="E8" s="136"/>
      <c r="F8" s="136"/>
      <c r="G8" s="136"/>
      <c r="H8" s="136"/>
      <c r="I8" s="136"/>
      <c r="J8" s="32"/>
    </row>
    <row r="9" spans="1:11" ht="20.100000000000001" customHeight="1" x14ac:dyDescent="0.25">
      <c r="A9" s="423" t="s">
        <v>1</v>
      </c>
      <c r="B9" s="154" t="s">
        <v>343</v>
      </c>
      <c r="C9" s="147">
        <v>6608.7037026839798</v>
      </c>
      <c r="D9" s="147">
        <v>6219.1994731958066</v>
      </c>
      <c r="E9" s="147">
        <v>4561479081.8747959</v>
      </c>
      <c r="F9" s="147">
        <v>5026359.487804669</v>
      </c>
      <c r="G9" s="147">
        <v>12097107.042575611</v>
      </c>
      <c r="H9" s="147">
        <v>15717691.050789878</v>
      </c>
      <c r="I9" s="147">
        <v>2603595.0036615999</v>
      </c>
      <c r="J9" s="32"/>
    </row>
    <row r="10" spans="1:11" ht="20.100000000000001" customHeight="1" x14ac:dyDescent="0.25">
      <c r="A10" s="423"/>
      <c r="B10" s="154" t="s">
        <v>344</v>
      </c>
      <c r="C10" s="147">
        <v>1844.9652012487522</v>
      </c>
      <c r="D10" s="147">
        <v>1786.4983099115498</v>
      </c>
      <c r="E10" s="147">
        <v>1033100775.4591728</v>
      </c>
      <c r="F10" s="147">
        <v>811604.72606053634</v>
      </c>
      <c r="G10" s="147">
        <v>2523775.1944389474</v>
      </c>
      <c r="H10" s="147">
        <v>7146192.3165451717</v>
      </c>
      <c r="I10" s="147" t="s">
        <v>439</v>
      </c>
    </row>
    <row r="11" spans="1:11" ht="20.100000000000001" customHeight="1" x14ac:dyDescent="0.25">
      <c r="A11" s="116"/>
      <c r="B11" s="117"/>
      <c r="C11" s="148"/>
      <c r="D11" s="148"/>
      <c r="E11" s="148"/>
      <c r="F11" s="148"/>
      <c r="G11" s="148"/>
      <c r="H11" s="148"/>
      <c r="I11" s="148"/>
    </row>
    <row r="12" spans="1:11" ht="20.100000000000001" customHeight="1" x14ac:dyDescent="0.25">
      <c r="A12" s="154" t="s">
        <v>345</v>
      </c>
      <c r="B12" s="149"/>
      <c r="C12" s="150"/>
      <c r="D12" s="150"/>
      <c r="E12" s="150"/>
      <c r="F12" s="150"/>
      <c r="G12" s="150"/>
      <c r="H12" s="150"/>
      <c r="I12" s="147"/>
    </row>
    <row r="13" spans="1:11" ht="20.100000000000001" customHeight="1" x14ac:dyDescent="0.25">
      <c r="A13" s="125"/>
      <c r="B13" s="125"/>
      <c r="C13" s="126"/>
      <c r="D13" s="126"/>
      <c r="E13" s="126"/>
      <c r="F13" s="126"/>
      <c r="G13" s="126"/>
      <c r="H13" s="126"/>
      <c r="I13" s="126"/>
    </row>
    <row r="14" spans="1:11" ht="20.100000000000001" customHeight="1" x14ac:dyDescent="0.25">
      <c r="A14" s="424" t="s">
        <v>346</v>
      </c>
      <c r="B14" s="114" t="s">
        <v>343</v>
      </c>
      <c r="C14" s="150">
        <v>123.37575083539899</v>
      </c>
      <c r="D14" s="150">
        <v>106.19710231421342</v>
      </c>
      <c r="E14" s="150">
        <v>189994256.69116127</v>
      </c>
      <c r="F14" s="150">
        <v>150478</v>
      </c>
      <c r="G14" s="150">
        <v>165521</v>
      </c>
      <c r="H14" s="150">
        <v>1640822.9334042962</v>
      </c>
      <c r="I14" s="150" t="s">
        <v>439</v>
      </c>
      <c r="J14" s="32"/>
    </row>
    <row r="15" spans="1:11" ht="20.100000000000001" customHeight="1" x14ac:dyDescent="0.25">
      <c r="A15" s="424"/>
      <c r="B15" s="114" t="s">
        <v>344</v>
      </c>
      <c r="C15" s="150">
        <v>0.08</v>
      </c>
      <c r="D15" s="150">
        <v>0.08</v>
      </c>
      <c r="E15" s="150">
        <v>381600</v>
      </c>
      <c r="F15" s="150">
        <v>1480</v>
      </c>
      <c r="G15" s="150" t="s">
        <v>439</v>
      </c>
      <c r="H15" s="150" t="s">
        <v>439</v>
      </c>
      <c r="I15" s="150" t="s">
        <v>439</v>
      </c>
    </row>
    <row r="16" spans="1:11" ht="20.100000000000001" customHeight="1" x14ac:dyDescent="0.25">
      <c r="A16" s="420" t="s">
        <v>347</v>
      </c>
      <c r="B16" s="117" t="s">
        <v>343</v>
      </c>
      <c r="C16" s="148" t="s">
        <v>439</v>
      </c>
      <c r="D16" s="148" t="s">
        <v>439</v>
      </c>
      <c r="E16" s="148" t="s">
        <v>439</v>
      </c>
      <c r="F16" s="148" t="s">
        <v>439</v>
      </c>
      <c r="G16" s="148" t="s">
        <v>439</v>
      </c>
      <c r="H16" s="148" t="s">
        <v>439</v>
      </c>
      <c r="I16" s="148" t="s">
        <v>439</v>
      </c>
      <c r="J16" s="32"/>
    </row>
    <row r="17" spans="1:12" ht="20.100000000000001" customHeight="1" x14ac:dyDescent="0.25">
      <c r="A17" s="420"/>
      <c r="B17" s="117" t="s">
        <v>344</v>
      </c>
      <c r="C17" s="148">
        <v>6</v>
      </c>
      <c r="D17" s="148" t="s">
        <v>439</v>
      </c>
      <c r="E17" s="148" t="s">
        <v>439</v>
      </c>
      <c r="F17" s="148" t="s">
        <v>439</v>
      </c>
      <c r="G17" s="148" t="s">
        <v>439</v>
      </c>
      <c r="H17" s="148" t="s">
        <v>439</v>
      </c>
      <c r="I17" s="148" t="s">
        <v>439</v>
      </c>
    </row>
    <row r="18" spans="1:12" ht="20.100000000000001" customHeight="1" x14ac:dyDescent="0.25">
      <c r="A18" s="424" t="s">
        <v>348</v>
      </c>
      <c r="B18" s="114" t="s">
        <v>343</v>
      </c>
      <c r="C18" s="150">
        <v>69.099999999999994</v>
      </c>
      <c r="D18" s="150">
        <v>67.599999999999994</v>
      </c>
      <c r="E18" s="150">
        <v>78928250</v>
      </c>
      <c r="F18" s="150">
        <v>91051</v>
      </c>
      <c r="G18" s="150">
        <v>196429</v>
      </c>
      <c r="H18" s="150" t="s">
        <v>439</v>
      </c>
      <c r="I18" s="150" t="s">
        <v>439</v>
      </c>
      <c r="J18" s="32"/>
    </row>
    <row r="19" spans="1:12" ht="20.100000000000001" customHeight="1" x14ac:dyDescent="0.25">
      <c r="A19" s="424"/>
      <c r="B19" s="114" t="s">
        <v>344</v>
      </c>
      <c r="C19" s="150">
        <v>367.85381057872729</v>
      </c>
      <c r="D19" s="150">
        <v>355.6538105787273</v>
      </c>
      <c r="E19" s="150">
        <v>498468962.93269885</v>
      </c>
      <c r="F19" s="150">
        <v>673640.72606053611</v>
      </c>
      <c r="G19" s="150">
        <v>92615</v>
      </c>
      <c r="H19" s="150">
        <v>6739720</v>
      </c>
      <c r="I19" s="150" t="s">
        <v>439</v>
      </c>
    </row>
    <row r="20" spans="1:12" ht="20.100000000000001" customHeight="1" x14ac:dyDescent="0.25">
      <c r="A20" s="420" t="s">
        <v>349</v>
      </c>
      <c r="B20" s="117" t="s">
        <v>343</v>
      </c>
      <c r="C20" s="148" t="s">
        <v>439</v>
      </c>
      <c r="D20" s="148" t="s">
        <v>439</v>
      </c>
      <c r="E20" s="148" t="s">
        <v>439</v>
      </c>
      <c r="F20" s="148" t="s">
        <v>439</v>
      </c>
      <c r="G20" s="148" t="s">
        <v>439</v>
      </c>
      <c r="H20" s="148" t="s">
        <v>439</v>
      </c>
      <c r="I20" s="148" t="s">
        <v>439</v>
      </c>
      <c r="J20" s="32"/>
    </row>
    <row r="21" spans="1:12" ht="20.100000000000001" customHeight="1" x14ac:dyDescent="0.25">
      <c r="A21" s="420"/>
      <c r="B21" s="117" t="s">
        <v>344</v>
      </c>
      <c r="C21" s="148" t="s">
        <v>439</v>
      </c>
      <c r="D21" s="148" t="s">
        <v>439</v>
      </c>
      <c r="E21" s="148" t="s">
        <v>439</v>
      </c>
      <c r="F21" s="148" t="s">
        <v>439</v>
      </c>
      <c r="G21" s="148" t="s">
        <v>439</v>
      </c>
      <c r="H21" s="148" t="s">
        <v>439</v>
      </c>
      <c r="I21" s="148" t="s">
        <v>439</v>
      </c>
    </row>
    <row r="22" spans="1:12" ht="20.100000000000001" customHeight="1" x14ac:dyDescent="0.25">
      <c r="A22" s="424" t="s">
        <v>350</v>
      </c>
      <c r="B22" s="114" t="s">
        <v>343</v>
      </c>
      <c r="C22" s="150" t="s">
        <v>439</v>
      </c>
      <c r="D22" s="150" t="s">
        <v>439</v>
      </c>
      <c r="E22" s="150" t="s">
        <v>439</v>
      </c>
      <c r="F22" s="150" t="s">
        <v>439</v>
      </c>
      <c r="G22" s="150" t="s">
        <v>439</v>
      </c>
      <c r="H22" s="150" t="s">
        <v>439</v>
      </c>
      <c r="I22" s="150" t="s">
        <v>439</v>
      </c>
      <c r="J22" s="32"/>
    </row>
    <row r="23" spans="1:12" ht="20.100000000000001" customHeight="1" x14ac:dyDescent="0.25">
      <c r="A23" s="424"/>
      <c r="B23" s="114" t="s">
        <v>344</v>
      </c>
      <c r="C23" s="150">
        <v>129.99787222044222</v>
      </c>
      <c r="D23" s="150">
        <v>124.5778722204422</v>
      </c>
      <c r="E23" s="150">
        <v>102633377.33162452</v>
      </c>
      <c r="F23" s="150">
        <v>27025</v>
      </c>
      <c r="G23" s="150">
        <v>262155.58153261791</v>
      </c>
      <c r="H23" s="150" t="s">
        <v>439</v>
      </c>
      <c r="I23" s="150" t="s">
        <v>439</v>
      </c>
    </row>
    <row r="24" spans="1:12" ht="20.100000000000001" customHeight="1" x14ac:dyDescent="0.25">
      <c r="A24" s="420" t="s">
        <v>351</v>
      </c>
      <c r="B24" s="117" t="s">
        <v>343</v>
      </c>
      <c r="C24" s="148">
        <v>1</v>
      </c>
      <c r="D24" s="148">
        <v>1</v>
      </c>
      <c r="E24" s="148">
        <v>15151</v>
      </c>
      <c r="F24" s="148" t="s">
        <v>439</v>
      </c>
      <c r="G24" s="148">
        <v>100</v>
      </c>
      <c r="H24" s="148" t="s">
        <v>439</v>
      </c>
      <c r="I24" s="148" t="s">
        <v>439</v>
      </c>
      <c r="J24" s="32"/>
    </row>
    <row r="25" spans="1:12" ht="20.100000000000001" customHeight="1" x14ac:dyDescent="0.25">
      <c r="A25" s="420"/>
      <c r="B25" s="117" t="s">
        <v>344</v>
      </c>
      <c r="C25" s="148">
        <v>3.8</v>
      </c>
      <c r="D25" s="148">
        <v>3.8</v>
      </c>
      <c r="E25" s="148">
        <v>2235200</v>
      </c>
      <c r="F25" s="148">
        <v>350</v>
      </c>
      <c r="G25" s="148">
        <v>6430</v>
      </c>
      <c r="H25" s="148" t="s">
        <v>439</v>
      </c>
      <c r="I25" s="148" t="s">
        <v>439</v>
      </c>
    </row>
    <row r="26" spans="1:12" ht="20.100000000000001" customHeight="1" x14ac:dyDescent="0.25">
      <c r="A26" s="424" t="s">
        <v>352</v>
      </c>
      <c r="B26" s="114" t="s">
        <v>343</v>
      </c>
      <c r="C26" s="150">
        <v>5486.2129228871736</v>
      </c>
      <c r="D26" s="150">
        <v>5119.9373419201902</v>
      </c>
      <c r="E26" s="150">
        <v>3800226741.3285704</v>
      </c>
      <c r="F26" s="150">
        <v>4379150.5863424521</v>
      </c>
      <c r="G26" s="150">
        <v>10446893.004989421</v>
      </c>
      <c r="H26" s="150">
        <v>13537571.388806922</v>
      </c>
      <c r="I26" s="150" t="s">
        <v>439</v>
      </c>
      <c r="J26" s="32"/>
      <c r="L26" s="32"/>
    </row>
    <row r="27" spans="1:12" ht="20.100000000000001" customHeight="1" x14ac:dyDescent="0.25">
      <c r="A27" s="424"/>
      <c r="B27" s="114" t="s">
        <v>344</v>
      </c>
      <c r="C27" s="150">
        <v>11</v>
      </c>
      <c r="D27" s="150">
        <v>6</v>
      </c>
      <c r="E27" s="150">
        <v>4626000</v>
      </c>
      <c r="F27" s="150">
        <v>17000</v>
      </c>
      <c r="G27" s="150">
        <v>2730</v>
      </c>
      <c r="H27" s="150">
        <v>11433</v>
      </c>
      <c r="I27" s="150" t="s">
        <v>439</v>
      </c>
      <c r="J27" s="49"/>
      <c r="K27" s="63"/>
    </row>
    <row r="28" spans="1:12" ht="20.100000000000001" customHeight="1" x14ac:dyDescent="0.25">
      <c r="A28" s="420" t="s">
        <v>353</v>
      </c>
      <c r="B28" s="117" t="s">
        <v>343</v>
      </c>
      <c r="C28" s="148">
        <v>352.49158286347489</v>
      </c>
      <c r="D28" s="148">
        <v>352.34158286347486</v>
      </c>
      <c r="E28" s="148">
        <v>318353116.34627187</v>
      </c>
      <c r="F28" s="148">
        <v>111780.48780683854</v>
      </c>
      <c r="G28" s="148">
        <v>988285.03758618748</v>
      </c>
      <c r="H28" s="148">
        <v>128718.82593987686</v>
      </c>
      <c r="I28" s="148">
        <v>2399939.0036615999</v>
      </c>
      <c r="J28" s="32"/>
    </row>
    <row r="29" spans="1:12" ht="20.100000000000001" customHeight="1" x14ac:dyDescent="0.25">
      <c r="A29" s="420"/>
      <c r="B29" s="117" t="s">
        <v>344</v>
      </c>
      <c r="C29" s="148">
        <v>79.116891337202247</v>
      </c>
      <c r="D29" s="148">
        <v>49.27</v>
      </c>
      <c r="E29" s="148">
        <v>70196163</v>
      </c>
      <c r="F29" s="148">
        <v>15792</v>
      </c>
      <c r="G29" s="148">
        <v>96872.999999999985</v>
      </c>
      <c r="H29" s="148">
        <v>374784</v>
      </c>
      <c r="I29" s="148" t="s">
        <v>439</v>
      </c>
      <c r="K29" s="53"/>
    </row>
    <row r="30" spans="1:12" ht="20.100000000000001" customHeight="1" x14ac:dyDescent="0.25">
      <c r="A30" s="123"/>
      <c r="B30" s="151"/>
      <c r="C30" s="152"/>
      <c r="D30" s="152"/>
      <c r="E30" s="152"/>
      <c r="F30" s="152"/>
      <c r="G30" s="152"/>
      <c r="H30" s="152"/>
      <c r="I30" s="153"/>
      <c r="J30" s="32"/>
      <c r="K30" s="53"/>
    </row>
    <row r="31" spans="1:12" ht="20.100000000000001" customHeight="1" x14ac:dyDescent="0.25">
      <c r="A31" s="131" t="s">
        <v>354</v>
      </c>
      <c r="B31" s="130"/>
      <c r="C31" s="120"/>
      <c r="D31" s="120"/>
      <c r="E31" s="120"/>
      <c r="F31" s="120"/>
      <c r="G31" s="120"/>
      <c r="H31" s="120"/>
      <c r="I31" s="120"/>
    </row>
    <row r="32" spans="1:12" ht="20.100000000000001" customHeight="1" x14ac:dyDescent="0.25">
      <c r="A32" s="123"/>
      <c r="B32" s="151"/>
      <c r="C32" s="152"/>
      <c r="D32" s="152"/>
      <c r="E32" s="152"/>
      <c r="F32" s="152"/>
      <c r="G32" s="152"/>
      <c r="H32" s="152"/>
      <c r="I32" s="153"/>
    </row>
    <row r="33" spans="1:13" ht="20.100000000000001" customHeight="1" x14ac:dyDescent="0.25">
      <c r="A33" s="432" t="s">
        <v>355</v>
      </c>
      <c r="B33" s="114" t="s">
        <v>343</v>
      </c>
      <c r="C33" s="150" t="s">
        <v>439</v>
      </c>
      <c r="D33" s="150" t="s">
        <v>439</v>
      </c>
      <c r="E33" s="150" t="s">
        <v>439</v>
      </c>
      <c r="F33" s="150" t="s">
        <v>439</v>
      </c>
      <c r="G33" s="150" t="s">
        <v>439</v>
      </c>
      <c r="H33" s="150" t="s">
        <v>439</v>
      </c>
      <c r="I33" s="150" t="s">
        <v>439</v>
      </c>
      <c r="J33" s="32"/>
      <c r="L33" s="49"/>
      <c r="M33" s="49"/>
    </row>
    <row r="34" spans="1:13" ht="20.100000000000001" customHeight="1" x14ac:dyDescent="0.25">
      <c r="A34" s="432"/>
      <c r="B34" s="114" t="s">
        <v>344</v>
      </c>
      <c r="C34" s="150" t="s">
        <v>439</v>
      </c>
      <c r="D34" s="150" t="s">
        <v>439</v>
      </c>
      <c r="E34" s="150" t="s">
        <v>439</v>
      </c>
      <c r="F34" s="150" t="s">
        <v>439</v>
      </c>
      <c r="G34" s="150" t="s">
        <v>439</v>
      </c>
      <c r="H34" s="150" t="s">
        <v>439</v>
      </c>
      <c r="I34" s="150" t="s">
        <v>439</v>
      </c>
      <c r="L34" s="49"/>
      <c r="M34" s="49"/>
    </row>
    <row r="35" spans="1:13" ht="20.100000000000001" customHeight="1" x14ac:dyDescent="0.25">
      <c r="A35" s="408" t="s">
        <v>356</v>
      </c>
      <c r="B35" s="123" t="s">
        <v>343</v>
      </c>
      <c r="C35" s="152">
        <v>5.8</v>
      </c>
      <c r="D35" s="152">
        <v>5.8</v>
      </c>
      <c r="E35" s="152">
        <v>1582400</v>
      </c>
      <c r="F35" s="152">
        <v>4172</v>
      </c>
      <c r="G35" s="152">
        <v>1800</v>
      </c>
      <c r="H35" s="152" t="s">
        <v>439</v>
      </c>
      <c r="I35" s="152" t="s">
        <v>439</v>
      </c>
      <c r="J35" s="32"/>
    </row>
    <row r="36" spans="1:13" ht="20.100000000000001" customHeight="1" x14ac:dyDescent="0.25">
      <c r="A36" s="408"/>
      <c r="B36" s="123" t="s">
        <v>344</v>
      </c>
      <c r="C36" s="152">
        <v>23.400000000000002</v>
      </c>
      <c r="D36" s="152">
        <v>23.400000000000002</v>
      </c>
      <c r="E36" s="152">
        <v>21919531</v>
      </c>
      <c r="F36" s="152" t="s">
        <v>439</v>
      </c>
      <c r="G36" s="152">
        <v>212239.99999999997</v>
      </c>
      <c r="H36" s="152" t="s">
        <v>439</v>
      </c>
      <c r="I36" s="152" t="s">
        <v>439</v>
      </c>
    </row>
    <row r="37" spans="1:13" ht="20.100000000000001" customHeight="1" x14ac:dyDescent="0.25">
      <c r="A37" s="424" t="s">
        <v>357</v>
      </c>
      <c r="B37" s="114" t="s">
        <v>343</v>
      </c>
      <c r="C37" s="150">
        <v>51.580000000000005</v>
      </c>
      <c r="D37" s="150">
        <v>48.58</v>
      </c>
      <c r="E37" s="150">
        <v>11358000</v>
      </c>
      <c r="F37" s="150" t="s">
        <v>439</v>
      </c>
      <c r="G37" s="150">
        <v>59214</v>
      </c>
      <c r="H37" s="150" t="s">
        <v>439</v>
      </c>
      <c r="I37" s="150" t="s">
        <v>439</v>
      </c>
      <c r="J37" s="32"/>
    </row>
    <row r="38" spans="1:13" ht="20.100000000000001" customHeight="1" x14ac:dyDescent="0.25">
      <c r="A38" s="424"/>
      <c r="B38" s="114" t="s">
        <v>344</v>
      </c>
      <c r="C38" s="150" t="s">
        <v>439</v>
      </c>
      <c r="D38" s="150" t="s">
        <v>439</v>
      </c>
      <c r="E38" s="150" t="s">
        <v>439</v>
      </c>
      <c r="F38" s="150" t="s">
        <v>439</v>
      </c>
      <c r="G38" s="150" t="s">
        <v>439</v>
      </c>
      <c r="H38" s="150" t="s">
        <v>439</v>
      </c>
      <c r="I38" s="150" t="s">
        <v>439</v>
      </c>
    </row>
    <row r="39" spans="1:13" ht="20.100000000000001" customHeight="1" x14ac:dyDescent="0.25">
      <c r="A39" s="408" t="s">
        <v>358</v>
      </c>
      <c r="B39" s="123" t="s">
        <v>343</v>
      </c>
      <c r="C39" s="152">
        <v>7.83</v>
      </c>
      <c r="D39" s="152">
        <v>7.83</v>
      </c>
      <c r="E39" s="152">
        <v>3046000</v>
      </c>
      <c r="F39" s="152">
        <v>6999</v>
      </c>
      <c r="G39" s="152">
        <v>3300</v>
      </c>
      <c r="H39" s="152">
        <v>1440</v>
      </c>
      <c r="I39" s="152" t="s">
        <v>439</v>
      </c>
      <c r="J39" s="32"/>
    </row>
    <row r="40" spans="1:13" ht="20.100000000000001" customHeight="1" x14ac:dyDescent="0.25">
      <c r="A40" s="408"/>
      <c r="B40" s="123" t="s">
        <v>344</v>
      </c>
      <c r="C40" s="152">
        <v>43.7</v>
      </c>
      <c r="D40" s="152">
        <v>43.7</v>
      </c>
      <c r="E40" s="152">
        <v>6788999.9999999991</v>
      </c>
      <c r="F40" s="152">
        <v>7666.0000000000009</v>
      </c>
      <c r="G40" s="152">
        <v>121410.99999999999</v>
      </c>
      <c r="H40" s="152" t="s">
        <v>439</v>
      </c>
      <c r="I40" s="152" t="s">
        <v>439</v>
      </c>
    </row>
    <row r="41" spans="1:13" ht="20.100000000000001" customHeight="1" x14ac:dyDescent="0.25">
      <c r="A41" s="424" t="s">
        <v>359</v>
      </c>
      <c r="B41" s="114" t="s">
        <v>343</v>
      </c>
      <c r="C41" s="150">
        <v>27.299999999999997</v>
      </c>
      <c r="D41" s="150">
        <v>27.299999999999997</v>
      </c>
      <c r="E41" s="150">
        <v>8776660</v>
      </c>
      <c r="F41" s="150">
        <v>1149</v>
      </c>
      <c r="G41" s="150">
        <v>42248</v>
      </c>
      <c r="H41" s="150" t="s">
        <v>439</v>
      </c>
      <c r="I41" s="150">
        <v>53104</v>
      </c>
      <c r="J41" s="32"/>
    </row>
    <row r="42" spans="1:13" ht="20.100000000000001" customHeight="1" x14ac:dyDescent="0.25">
      <c r="A42" s="424"/>
      <c r="B42" s="114" t="s">
        <v>344</v>
      </c>
      <c r="C42" s="150">
        <v>52.079999999999991</v>
      </c>
      <c r="D42" s="150">
        <v>52.079999999999991</v>
      </c>
      <c r="E42" s="150">
        <v>17125157.999999996</v>
      </c>
      <c r="F42" s="150">
        <v>9082</v>
      </c>
      <c r="G42" s="150">
        <v>82093</v>
      </c>
      <c r="H42" s="150">
        <v>6788</v>
      </c>
      <c r="I42" s="150" t="s">
        <v>439</v>
      </c>
    </row>
    <row r="43" spans="1:13" ht="20.100000000000001" customHeight="1" x14ac:dyDescent="0.25">
      <c r="A43" s="408" t="s">
        <v>360</v>
      </c>
      <c r="B43" s="123" t="s">
        <v>343</v>
      </c>
      <c r="C43" s="152">
        <v>9</v>
      </c>
      <c r="D43" s="152">
        <v>9</v>
      </c>
      <c r="E43" s="152">
        <v>6900000</v>
      </c>
      <c r="F43" s="152">
        <v>14502</v>
      </c>
      <c r="G43" s="152" t="s">
        <v>439</v>
      </c>
      <c r="H43" s="152" t="s">
        <v>439</v>
      </c>
      <c r="I43" s="152" t="s">
        <v>439</v>
      </c>
      <c r="J43" s="32"/>
    </row>
    <row r="44" spans="1:13" ht="20.100000000000001" customHeight="1" x14ac:dyDescent="0.25">
      <c r="A44" s="408"/>
      <c r="B44" s="123" t="s">
        <v>344</v>
      </c>
      <c r="C44" s="152" t="s">
        <v>439</v>
      </c>
      <c r="D44" s="152" t="s">
        <v>439</v>
      </c>
      <c r="E44" s="152" t="s">
        <v>439</v>
      </c>
      <c r="F44" s="152" t="s">
        <v>439</v>
      </c>
      <c r="G44" s="152" t="s">
        <v>439</v>
      </c>
      <c r="H44" s="152" t="s">
        <v>439</v>
      </c>
      <c r="I44" s="152" t="s">
        <v>439</v>
      </c>
    </row>
    <row r="45" spans="1:13" ht="20.100000000000001" customHeight="1" x14ac:dyDescent="0.25">
      <c r="A45" s="424" t="s">
        <v>361</v>
      </c>
      <c r="B45" s="114" t="s">
        <v>343</v>
      </c>
      <c r="C45" s="150" t="s">
        <v>439</v>
      </c>
      <c r="D45" s="150" t="s">
        <v>439</v>
      </c>
      <c r="E45" s="150" t="s">
        <v>439</v>
      </c>
      <c r="F45" s="150" t="s">
        <v>439</v>
      </c>
      <c r="G45" s="150" t="s">
        <v>439</v>
      </c>
      <c r="H45" s="150" t="s">
        <v>439</v>
      </c>
      <c r="I45" s="150" t="s">
        <v>439</v>
      </c>
      <c r="J45" s="32"/>
    </row>
    <row r="46" spans="1:13" ht="20.100000000000001" customHeight="1" x14ac:dyDescent="0.25">
      <c r="A46" s="424"/>
      <c r="B46" s="114" t="s">
        <v>344</v>
      </c>
      <c r="C46" s="150">
        <v>10.3</v>
      </c>
      <c r="D46" s="150">
        <v>10.3</v>
      </c>
      <c r="E46" s="150">
        <v>13502103</v>
      </c>
      <c r="F46" s="150">
        <v>1740</v>
      </c>
      <c r="G46" s="150">
        <v>35868</v>
      </c>
      <c r="H46" s="150" t="s">
        <v>439</v>
      </c>
      <c r="I46" s="150" t="s">
        <v>439</v>
      </c>
    </row>
    <row r="47" spans="1:13" ht="20.100000000000001" customHeight="1" x14ac:dyDescent="0.25">
      <c r="A47" s="408" t="s">
        <v>362</v>
      </c>
      <c r="B47" s="123" t="s">
        <v>343</v>
      </c>
      <c r="C47" s="152">
        <v>475.01344609792761</v>
      </c>
      <c r="D47" s="152">
        <v>473.61344609792764</v>
      </c>
      <c r="E47" s="152">
        <v>142298506.50879261</v>
      </c>
      <c r="F47" s="152">
        <v>267077.41365538083</v>
      </c>
      <c r="G47" s="152">
        <v>193317</v>
      </c>
      <c r="H47" s="152">
        <v>409137.90263879113</v>
      </c>
      <c r="I47" s="152">
        <v>150552</v>
      </c>
      <c r="J47" s="32"/>
    </row>
    <row r="48" spans="1:13" ht="20.100000000000001" customHeight="1" x14ac:dyDescent="0.25">
      <c r="A48" s="408"/>
      <c r="B48" s="123" t="s">
        <v>344</v>
      </c>
      <c r="C48" s="152">
        <v>1117.6366271123809</v>
      </c>
      <c r="D48" s="152">
        <v>1117.6366271123809</v>
      </c>
      <c r="E48" s="152">
        <v>295223680.19484973</v>
      </c>
      <c r="F48" s="152">
        <v>57829</v>
      </c>
      <c r="G48" s="152">
        <v>1611359.61290633</v>
      </c>
      <c r="H48" s="152">
        <v>13467.316545171805</v>
      </c>
      <c r="I48" s="152" t="s">
        <v>439</v>
      </c>
    </row>
    <row r="49" spans="1:10" ht="13.8" x14ac:dyDescent="0.3">
      <c r="A49" s="109"/>
      <c r="B49" s="109"/>
      <c r="C49" s="109"/>
      <c r="D49" s="109"/>
      <c r="E49" s="109"/>
      <c r="F49" s="109"/>
      <c r="G49" s="109"/>
      <c r="H49" s="109"/>
      <c r="I49" s="109"/>
    </row>
    <row r="50" spans="1:10" ht="14.4" x14ac:dyDescent="0.25">
      <c r="A50" s="408" t="s">
        <v>512</v>
      </c>
      <c r="B50" s="408"/>
      <c r="C50" s="408"/>
      <c r="D50" s="408"/>
      <c r="E50" s="408"/>
      <c r="F50" s="408"/>
      <c r="G50" s="408"/>
      <c r="H50" s="408"/>
      <c r="I50" s="408"/>
      <c r="J50" s="36"/>
    </row>
    <row r="51" spans="1:10" x14ac:dyDescent="0.25">
      <c r="A51" s="433"/>
      <c r="B51" s="433"/>
      <c r="C51" s="433"/>
      <c r="D51" s="433"/>
      <c r="E51" s="433"/>
      <c r="F51" s="433"/>
      <c r="G51" s="433"/>
      <c r="H51" s="433"/>
      <c r="I51" s="433"/>
    </row>
    <row r="53" spans="1:10" x14ac:dyDescent="0.25">
      <c r="C53" s="32"/>
      <c r="D53" s="32"/>
      <c r="E53" s="32"/>
      <c r="F53" s="32"/>
      <c r="G53" s="32"/>
      <c r="H53" s="32"/>
      <c r="I53" s="32"/>
    </row>
    <row r="54" spans="1:10" x14ac:dyDescent="0.25">
      <c r="C54" s="32"/>
      <c r="D54" s="32"/>
      <c r="E54" s="32"/>
      <c r="F54" s="32"/>
      <c r="G54" s="32"/>
      <c r="H54" s="32"/>
      <c r="I54" s="32"/>
    </row>
    <row r="55" spans="1:10" x14ac:dyDescent="0.25">
      <c r="C55" s="32"/>
      <c r="D55" s="32"/>
      <c r="E55" s="32"/>
      <c r="F55" s="32"/>
      <c r="G55" s="32"/>
      <c r="H55" s="32"/>
      <c r="I55" s="32"/>
    </row>
    <row r="56" spans="1:10" x14ac:dyDescent="0.25">
      <c r="C56" s="32"/>
      <c r="D56" s="32"/>
      <c r="E56" s="32"/>
      <c r="F56" s="32"/>
      <c r="G56" s="32"/>
      <c r="H56" s="32"/>
      <c r="I56" s="32"/>
    </row>
    <row r="57" spans="1:10" x14ac:dyDescent="0.25">
      <c r="C57" s="32"/>
      <c r="D57" s="32"/>
      <c r="E57" s="32"/>
      <c r="F57" s="32"/>
      <c r="G57" s="32"/>
      <c r="H57" s="32"/>
      <c r="I57" s="32"/>
    </row>
    <row r="58" spans="1:10" x14ac:dyDescent="0.25">
      <c r="C58" s="32"/>
      <c r="D58" s="32"/>
      <c r="E58" s="32"/>
      <c r="F58" s="32"/>
      <c r="G58" s="32"/>
      <c r="H58" s="32"/>
      <c r="I58" s="32"/>
    </row>
    <row r="59" spans="1:10" x14ac:dyDescent="0.25">
      <c r="C59" s="32"/>
      <c r="D59" s="32"/>
      <c r="E59" s="32"/>
      <c r="F59" s="32"/>
      <c r="G59" s="32"/>
      <c r="H59" s="32"/>
      <c r="I59" s="32"/>
    </row>
    <row r="60" spans="1:10" x14ac:dyDescent="0.25">
      <c r="C60" s="32"/>
      <c r="D60" s="32"/>
      <c r="E60" s="32"/>
      <c r="F60" s="32"/>
      <c r="G60" s="32"/>
      <c r="H60" s="32"/>
      <c r="I60" s="32"/>
    </row>
    <row r="61" spans="1:10" x14ac:dyDescent="0.25">
      <c r="C61" s="32"/>
      <c r="D61" s="32"/>
      <c r="E61" s="32"/>
      <c r="F61" s="32"/>
      <c r="G61" s="32"/>
      <c r="H61" s="32"/>
      <c r="I61" s="32"/>
    </row>
    <row r="62" spans="1:10" x14ac:dyDescent="0.25">
      <c r="C62" s="32"/>
      <c r="D62" s="32"/>
      <c r="E62" s="32"/>
      <c r="F62" s="32"/>
      <c r="G62" s="32"/>
      <c r="H62" s="32"/>
      <c r="I62" s="32"/>
    </row>
    <row r="63" spans="1:10" x14ac:dyDescent="0.25">
      <c r="C63" s="32"/>
      <c r="D63" s="32"/>
      <c r="E63" s="32"/>
      <c r="F63" s="32"/>
      <c r="G63" s="32"/>
      <c r="H63" s="32"/>
      <c r="I63" s="32"/>
    </row>
    <row r="64" spans="1:10" x14ac:dyDescent="0.25">
      <c r="C64" s="32"/>
      <c r="D64" s="32"/>
      <c r="E64" s="32"/>
      <c r="F64" s="32"/>
      <c r="G64" s="32"/>
      <c r="H64" s="32"/>
      <c r="I64" s="32"/>
    </row>
    <row r="65" spans="3:9" x14ac:dyDescent="0.25">
      <c r="C65" s="32"/>
      <c r="D65" s="32"/>
      <c r="E65" s="32"/>
      <c r="F65" s="32"/>
      <c r="G65" s="32"/>
      <c r="H65" s="32"/>
      <c r="I65" s="32"/>
    </row>
    <row r="66" spans="3:9" x14ac:dyDescent="0.25">
      <c r="C66" s="32"/>
      <c r="D66" s="32"/>
      <c r="E66" s="32"/>
      <c r="F66" s="32"/>
      <c r="G66" s="32"/>
      <c r="H66" s="32"/>
      <c r="I66" s="32"/>
    </row>
    <row r="67" spans="3:9" x14ac:dyDescent="0.25">
      <c r="C67" s="32"/>
      <c r="D67" s="32"/>
      <c r="E67" s="32"/>
      <c r="F67" s="32"/>
      <c r="G67" s="32"/>
      <c r="H67" s="32"/>
      <c r="I67" s="32"/>
    </row>
    <row r="68" spans="3:9" x14ac:dyDescent="0.25">
      <c r="C68" s="32"/>
      <c r="D68" s="32"/>
      <c r="E68" s="32"/>
      <c r="F68" s="32"/>
      <c r="G68" s="32"/>
      <c r="H68" s="32"/>
      <c r="I68" s="32"/>
    </row>
    <row r="69" spans="3:9" x14ac:dyDescent="0.25">
      <c r="C69" s="32"/>
      <c r="D69" s="32"/>
      <c r="E69" s="32"/>
      <c r="F69" s="32"/>
      <c r="G69" s="32"/>
      <c r="H69" s="32"/>
      <c r="I69" s="32"/>
    </row>
    <row r="70" spans="3:9" x14ac:dyDescent="0.25">
      <c r="C70" s="32"/>
      <c r="D70" s="32"/>
      <c r="E70" s="32"/>
      <c r="F70" s="32"/>
      <c r="G70" s="32"/>
      <c r="H70" s="32"/>
      <c r="I70" s="32"/>
    </row>
    <row r="71" spans="3:9" x14ac:dyDescent="0.25">
      <c r="C71" s="32"/>
      <c r="D71" s="32"/>
      <c r="E71" s="32"/>
      <c r="F71" s="32"/>
      <c r="G71" s="32"/>
      <c r="H71" s="32"/>
      <c r="I71" s="32"/>
    </row>
    <row r="72" spans="3:9" x14ac:dyDescent="0.25">
      <c r="C72" s="32"/>
      <c r="D72" s="32"/>
      <c r="E72" s="32"/>
      <c r="F72" s="32"/>
      <c r="G72" s="32"/>
      <c r="H72" s="32"/>
      <c r="I72" s="32"/>
    </row>
    <row r="73" spans="3:9" x14ac:dyDescent="0.25">
      <c r="C73" s="32"/>
      <c r="D73" s="32"/>
      <c r="E73" s="32"/>
      <c r="F73" s="32"/>
      <c r="G73" s="32"/>
      <c r="H73" s="32"/>
      <c r="I73" s="32"/>
    </row>
    <row r="74" spans="3:9" x14ac:dyDescent="0.25">
      <c r="C74" s="32"/>
      <c r="D74" s="32"/>
      <c r="E74" s="32"/>
      <c r="F74" s="32"/>
      <c r="G74" s="32"/>
      <c r="H74" s="32"/>
      <c r="I74" s="32"/>
    </row>
    <row r="75" spans="3:9" x14ac:dyDescent="0.25">
      <c r="C75" s="32"/>
      <c r="D75" s="32"/>
      <c r="E75" s="32"/>
      <c r="F75" s="32"/>
      <c r="G75" s="32"/>
      <c r="H75" s="32"/>
      <c r="I75" s="32"/>
    </row>
    <row r="76" spans="3:9" x14ac:dyDescent="0.25">
      <c r="C76" s="32"/>
      <c r="D76" s="32"/>
      <c r="E76" s="32"/>
      <c r="F76" s="32"/>
      <c r="G76" s="32"/>
      <c r="H76" s="32"/>
      <c r="I76" s="32"/>
    </row>
  </sheetData>
  <mergeCells count="24">
    <mergeCell ref="A45:A46"/>
    <mergeCell ref="A47:A48"/>
    <mergeCell ref="A51:I51"/>
    <mergeCell ref="A35:A36"/>
    <mergeCell ref="A37:A38"/>
    <mergeCell ref="A39:A40"/>
    <mergeCell ref="A41:A42"/>
    <mergeCell ref="A43:A44"/>
    <mergeCell ref="A50:I50"/>
    <mergeCell ref="A22:A23"/>
    <mergeCell ref="A24:A25"/>
    <mergeCell ref="A26:A27"/>
    <mergeCell ref="A28:A29"/>
    <mergeCell ref="A33:A34"/>
    <mergeCell ref="A9:A10"/>
    <mergeCell ref="A14:A15"/>
    <mergeCell ref="A16:A17"/>
    <mergeCell ref="A18:A19"/>
    <mergeCell ref="A20:A21"/>
    <mergeCell ref="A3:I3"/>
    <mergeCell ref="A4:I4"/>
    <mergeCell ref="A6:B7"/>
    <mergeCell ref="C6:D6"/>
    <mergeCell ref="F6:I6"/>
  </mergeCells>
  <hyperlinks>
    <hyperlink ref="K1" location="ÍNDICE!A1" display="INDICE" xr:uid="{00000000-0004-0000-0900-000000000000}"/>
  </hyperlinks>
  <pageMargins left="1.5748031496062993" right="0" top="0" bottom="0" header="0" footer="0"/>
  <pageSetup paperSize="9" scale="56" orientation="landscape" r:id="rId1"/>
  <headerFooter alignWithMargins="0"/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dimension ref="A3:R74"/>
  <sheetViews>
    <sheetView showGridLines="0" zoomScaleNormal="100" workbookViewId="0">
      <selection activeCell="K51" sqref="K51"/>
    </sheetView>
  </sheetViews>
  <sheetFormatPr baseColWidth="10" defaultColWidth="11.44140625" defaultRowHeight="13.2" x14ac:dyDescent="0.25"/>
  <cols>
    <col min="1" max="1" width="8.88671875" style="276" customWidth="1"/>
    <col min="2" max="4" width="11.44140625" style="276"/>
    <col min="5" max="5" width="9.6640625" style="276" customWidth="1"/>
    <col min="6" max="10" width="11.44140625" style="276"/>
    <col min="11" max="11" width="15.88671875" style="276" customWidth="1"/>
    <col min="12" max="17" width="11.44140625" style="276"/>
    <col min="18" max="18" width="11.44140625" style="317"/>
    <col min="19" max="16384" width="11.44140625" style="276"/>
  </cols>
  <sheetData>
    <row r="3" spans="1:17" ht="13.8" x14ac:dyDescent="0.25">
      <c r="O3" s="128" t="s">
        <v>145</v>
      </c>
    </row>
    <row r="5" spans="1:17" s="317" customFormat="1" x14ac:dyDescent="0.25">
      <c r="A5" s="276"/>
      <c r="B5" s="276"/>
      <c r="C5" s="276"/>
      <c r="D5" s="276"/>
      <c r="E5" s="276"/>
      <c r="F5" s="276"/>
      <c r="G5" s="276"/>
      <c r="H5" s="276"/>
      <c r="I5" s="276"/>
      <c r="J5" s="276"/>
      <c r="K5" s="276"/>
      <c r="L5" s="276"/>
      <c r="M5" s="14"/>
      <c r="N5" s="276"/>
      <c r="O5" s="276"/>
      <c r="P5" s="276"/>
      <c r="Q5" s="276"/>
    </row>
    <row r="6" spans="1:17" s="317" customFormat="1" x14ac:dyDescent="0.25">
      <c r="A6" s="276"/>
      <c r="B6" s="276"/>
      <c r="C6" s="276"/>
      <c r="D6" s="276"/>
      <c r="E6" s="276"/>
      <c r="F6" s="276"/>
      <c r="G6" s="276"/>
      <c r="H6" s="276"/>
      <c r="I6" s="276"/>
      <c r="J6" s="276"/>
      <c r="K6" s="276"/>
      <c r="L6" s="276"/>
      <c r="M6" s="14"/>
      <c r="N6" s="276"/>
      <c r="O6" s="276"/>
      <c r="P6" s="276"/>
      <c r="Q6" s="276"/>
    </row>
    <row r="8" spans="1:17" s="317" customFormat="1" ht="15.6" x14ac:dyDescent="0.3">
      <c r="A8" s="510" t="s">
        <v>213</v>
      </c>
      <c r="B8" s="510"/>
      <c r="C8" s="510"/>
      <c r="D8" s="510"/>
      <c r="E8" s="510"/>
      <c r="F8" s="510"/>
      <c r="G8" s="510"/>
      <c r="H8" s="510"/>
      <c r="I8" s="510"/>
      <c r="J8" s="510"/>
      <c r="K8" s="510"/>
      <c r="L8" s="276"/>
      <c r="M8" s="276"/>
      <c r="N8" s="276"/>
      <c r="O8" s="276"/>
      <c r="P8" s="276"/>
      <c r="Q8" s="276"/>
    </row>
    <row r="9" spans="1:17" s="317" customFormat="1" x14ac:dyDescent="0.25">
      <c r="A9" s="511" t="s">
        <v>201</v>
      </c>
      <c r="B9" s="511"/>
      <c r="C9" s="511"/>
      <c r="D9" s="511"/>
      <c r="E9" s="511"/>
      <c r="F9" s="511"/>
      <c r="G9" s="511"/>
      <c r="H9" s="511"/>
      <c r="I9" s="511"/>
      <c r="J9" s="511"/>
      <c r="K9" s="511"/>
      <c r="L9" s="276"/>
      <c r="M9" s="276"/>
      <c r="N9" s="276"/>
      <c r="O9" s="276"/>
      <c r="P9" s="276"/>
      <c r="Q9" s="276"/>
    </row>
    <row r="10" spans="1:17" s="317" customFormat="1" x14ac:dyDescent="0.25">
      <c r="A10" s="332"/>
      <c r="B10" s="332"/>
      <c r="C10" s="332"/>
      <c r="D10" s="332"/>
      <c r="E10" s="332"/>
      <c r="F10" s="332"/>
      <c r="G10" s="332"/>
      <c r="H10" s="332"/>
      <c r="I10" s="332"/>
      <c r="J10" s="332"/>
      <c r="K10" s="332"/>
      <c r="L10" s="276"/>
      <c r="M10" s="276"/>
      <c r="N10" s="276"/>
      <c r="O10" s="276"/>
      <c r="P10" s="276"/>
      <c r="Q10" s="276"/>
    </row>
    <row r="11" spans="1:17" s="317" customFormat="1" ht="6" customHeight="1" x14ac:dyDescent="0.25">
      <c r="A11" s="276"/>
      <c r="B11" s="276"/>
      <c r="C11" s="276"/>
      <c r="D11" s="276"/>
      <c r="E11" s="276"/>
      <c r="F11" s="276"/>
      <c r="G11" s="276"/>
      <c r="H11" s="276"/>
      <c r="I11" s="276"/>
      <c r="J11" s="276"/>
      <c r="K11" s="276"/>
      <c r="L11" s="276"/>
      <c r="M11" s="276"/>
      <c r="N11" s="276"/>
      <c r="O11" s="276"/>
      <c r="P11" s="276"/>
      <c r="Q11" s="276"/>
    </row>
    <row r="12" spans="1:17" s="317" customFormat="1" ht="6" customHeight="1" x14ac:dyDescent="0.25">
      <c r="A12" s="276"/>
      <c r="B12" s="276"/>
      <c r="C12" s="276"/>
      <c r="D12" s="276"/>
      <c r="E12" s="276"/>
      <c r="F12" s="276"/>
      <c r="G12" s="276"/>
      <c r="H12" s="276"/>
      <c r="I12" s="276"/>
      <c r="J12" s="276"/>
      <c r="K12" s="276"/>
      <c r="L12" s="276"/>
      <c r="M12" s="276"/>
      <c r="N12" s="276"/>
      <c r="O12" s="276"/>
      <c r="P12" s="276"/>
      <c r="Q12" s="276"/>
    </row>
    <row r="13" spans="1:17" s="317" customFormat="1" ht="13.8" x14ac:dyDescent="0.3">
      <c r="A13" s="276"/>
      <c r="B13" s="276"/>
      <c r="C13" s="276"/>
      <c r="D13" s="276"/>
      <c r="E13" s="276"/>
      <c r="F13" s="505" t="s">
        <v>614</v>
      </c>
      <c r="G13" s="505"/>
      <c r="I13" s="505" t="s">
        <v>171</v>
      </c>
      <c r="J13" s="505"/>
      <c r="K13" s="276"/>
      <c r="L13" s="276"/>
      <c r="M13" s="276"/>
      <c r="N13" s="276"/>
      <c r="O13" s="276"/>
      <c r="P13" s="276"/>
      <c r="Q13" s="276"/>
    </row>
    <row r="14" spans="1:17" s="317" customFormat="1" ht="5.25" customHeight="1" x14ac:dyDescent="0.25">
      <c r="A14" s="276"/>
      <c r="B14" s="276"/>
      <c r="C14" s="276"/>
      <c r="D14" s="276"/>
      <c r="E14" s="276"/>
      <c r="F14" s="276"/>
      <c r="G14" s="276"/>
      <c r="H14" s="276"/>
      <c r="I14" s="276"/>
      <c r="J14" s="276"/>
      <c r="K14" s="276"/>
      <c r="L14" s="276"/>
      <c r="M14" s="276"/>
      <c r="N14" s="276"/>
      <c r="O14" s="276"/>
      <c r="P14" s="276"/>
      <c r="Q14" s="276"/>
    </row>
    <row r="15" spans="1:17" s="317" customFormat="1" x14ac:dyDescent="0.25">
      <c r="A15" s="276"/>
      <c r="B15" s="276"/>
      <c r="C15" s="276"/>
      <c r="D15" s="276"/>
      <c r="E15" s="276"/>
      <c r="F15" s="276"/>
      <c r="G15" s="276"/>
      <c r="H15" s="276"/>
      <c r="I15" s="276"/>
      <c r="J15" s="276"/>
      <c r="K15" s="276"/>
      <c r="L15" s="47"/>
      <c r="M15" s="306"/>
      <c r="N15" s="307"/>
      <c r="O15" s="308"/>
      <c r="P15" s="276"/>
      <c r="Q15" s="276"/>
    </row>
    <row r="16" spans="1:17" s="317" customFormat="1" x14ac:dyDescent="0.25">
      <c r="A16" s="276"/>
      <c r="B16" s="276"/>
      <c r="C16" s="276"/>
      <c r="D16" s="276"/>
      <c r="E16" s="276"/>
      <c r="F16" s="276"/>
      <c r="G16" s="276"/>
      <c r="H16" s="276"/>
      <c r="I16" s="276"/>
      <c r="J16" s="276"/>
      <c r="K16" s="276"/>
      <c r="L16" s="47"/>
      <c r="M16" s="306"/>
      <c r="N16" s="307"/>
      <c r="O16" s="308"/>
      <c r="P16" s="276"/>
      <c r="Q16" s="276"/>
    </row>
    <row r="17" spans="1:17" s="317" customFormat="1" x14ac:dyDescent="0.25">
      <c r="A17" s="276"/>
      <c r="B17" s="276"/>
      <c r="C17" s="276"/>
      <c r="D17" s="276"/>
      <c r="E17" s="276"/>
      <c r="F17" s="276"/>
      <c r="G17" s="276"/>
      <c r="H17" s="276"/>
      <c r="I17" s="276"/>
      <c r="J17" s="276"/>
      <c r="K17" s="276"/>
      <c r="L17" s="47"/>
      <c r="M17" s="306"/>
      <c r="N17" s="307"/>
      <c r="O17" s="308"/>
      <c r="P17" s="276"/>
      <c r="Q17" s="276"/>
    </row>
    <row r="18" spans="1:17" s="317" customFormat="1" x14ac:dyDescent="0.25">
      <c r="A18" s="276"/>
      <c r="B18" s="276"/>
      <c r="C18" s="276"/>
      <c r="D18" s="276"/>
      <c r="E18" s="276"/>
      <c r="F18" s="276"/>
      <c r="G18" s="276"/>
      <c r="H18" s="276"/>
      <c r="I18" s="276"/>
      <c r="J18" s="276"/>
      <c r="K18" s="276"/>
      <c r="L18" s="47"/>
      <c r="M18" s="306"/>
      <c r="N18" s="307"/>
      <c r="O18" s="308"/>
      <c r="P18" s="276"/>
      <c r="Q18" s="276"/>
    </row>
    <row r="19" spans="1:17" s="317" customFormat="1" x14ac:dyDescent="0.25">
      <c r="A19" s="276"/>
      <c r="B19" s="276"/>
      <c r="C19" s="276"/>
      <c r="D19" s="276"/>
      <c r="E19" s="276"/>
      <c r="F19" s="276"/>
      <c r="G19" s="276"/>
      <c r="H19" s="276"/>
      <c r="I19" s="276"/>
      <c r="J19" s="276"/>
      <c r="K19" s="276"/>
      <c r="L19" s="47"/>
      <c r="M19" s="306"/>
      <c r="N19" s="307"/>
      <c r="O19" s="308"/>
      <c r="P19" s="276"/>
      <c r="Q19" s="276"/>
    </row>
    <row r="20" spans="1:17" s="317" customFormat="1" x14ac:dyDescent="0.25">
      <c r="A20" s="276"/>
      <c r="B20" s="276"/>
      <c r="C20" s="276"/>
      <c r="D20" s="276"/>
      <c r="E20" s="276"/>
      <c r="F20" s="276"/>
      <c r="G20" s="276"/>
      <c r="H20" s="276"/>
      <c r="I20" s="276"/>
      <c r="J20" s="276"/>
      <c r="K20" s="276"/>
      <c r="L20" s="47"/>
      <c r="M20" s="306"/>
      <c r="N20" s="307"/>
      <c r="O20" s="308"/>
      <c r="P20" s="276"/>
      <c r="Q20" s="276"/>
    </row>
    <row r="21" spans="1:17" s="317" customFormat="1" x14ac:dyDescent="0.25">
      <c r="A21" s="276"/>
      <c r="B21" s="276"/>
      <c r="C21" s="276"/>
      <c r="D21" s="276"/>
      <c r="E21" s="276"/>
      <c r="F21" s="276"/>
      <c r="G21" s="276"/>
      <c r="H21" s="276"/>
      <c r="I21" s="276"/>
      <c r="J21" s="276"/>
      <c r="K21" s="276"/>
      <c r="L21" s="47"/>
      <c r="M21" s="306"/>
      <c r="N21" s="307"/>
      <c r="O21" s="308"/>
      <c r="P21" s="276"/>
      <c r="Q21" s="276"/>
    </row>
    <row r="22" spans="1:17" s="317" customFormat="1" x14ac:dyDescent="0.25">
      <c r="A22" s="276"/>
      <c r="B22" s="276"/>
      <c r="C22" s="276"/>
      <c r="D22" s="276"/>
      <c r="E22" s="276"/>
      <c r="F22" s="276"/>
      <c r="G22" s="276"/>
      <c r="H22" s="276"/>
      <c r="I22" s="276"/>
      <c r="J22" s="276"/>
      <c r="K22" s="276"/>
      <c r="L22" s="47"/>
      <c r="M22" s="306"/>
      <c r="N22" s="307"/>
      <c r="O22" s="308"/>
      <c r="P22" s="276"/>
      <c r="Q22" s="276"/>
    </row>
    <row r="23" spans="1:17" s="317" customFormat="1" x14ac:dyDescent="0.25">
      <c r="A23" s="276"/>
      <c r="B23" s="276"/>
      <c r="C23" s="276"/>
      <c r="D23" s="276"/>
      <c r="E23" s="276"/>
      <c r="F23" s="276"/>
      <c r="G23" s="276"/>
      <c r="H23" s="276"/>
      <c r="I23" s="276"/>
      <c r="J23" s="276"/>
      <c r="K23" s="276"/>
      <c r="L23" s="47"/>
      <c r="M23" s="306"/>
      <c r="N23" s="307"/>
      <c r="O23" s="308"/>
      <c r="P23" s="276"/>
      <c r="Q23" s="276"/>
    </row>
    <row r="24" spans="1:17" s="317" customFormat="1" x14ac:dyDescent="0.25">
      <c r="A24" s="276"/>
      <c r="B24" s="276"/>
      <c r="C24" s="276"/>
      <c r="D24" s="276"/>
      <c r="E24" s="276"/>
      <c r="F24" s="276"/>
      <c r="G24" s="276"/>
      <c r="H24" s="276"/>
      <c r="I24" s="276"/>
      <c r="J24" s="276"/>
      <c r="K24" s="276"/>
      <c r="L24" s="47"/>
      <c r="M24" s="306"/>
      <c r="N24" s="307"/>
      <c r="O24" s="308"/>
      <c r="P24" s="276"/>
      <c r="Q24" s="276"/>
    </row>
    <row r="25" spans="1:17" s="317" customFormat="1" x14ac:dyDescent="0.25">
      <c r="A25" s="276"/>
      <c r="B25" s="276"/>
      <c r="C25" s="276"/>
      <c r="D25" s="276"/>
      <c r="E25" s="276"/>
      <c r="F25" s="276"/>
      <c r="G25" s="276"/>
      <c r="H25" s="276"/>
      <c r="I25" s="276"/>
      <c r="J25" s="276"/>
      <c r="K25" s="276"/>
      <c r="L25" s="47"/>
      <c r="M25" s="306"/>
      <c r="N25" s="307"/>
      <c r="O25" s="308"/>
      <c r="P25" s="276"/>
      <c r="Q25" s="276"/>
    </row>
    <row r="26" spans="1:17" s="317" customFormat="1" x14ac:dyDescent="0.25">
      <c r="A26" s="276"/>
      <c r="B26" s="276"/>
      <c r="C26" s="276"/>
      <c r="D26" s="276"/>
      <c r="E26" s="276"/>
      <c r="F26" s="276"/>
      <c r="G26" s="276"/>
      <c r="H26" s="276"/>
      <c r="I26" s="276"/>
      <c r="J26" s="276"/>
      <c r="K26" s="276"/>
      <c r="L26" s="47"/>
      <c r="M26" s="306"/>
      <c r="N26" s="307"/>
      <c r="O26" s="308"/>
      <c r="P26" s="276"/>
      <c r="Q26" s="276"/>
    </row>
    <row r="27" spans="1:17" s="317" customFormat="1" x14ac:dyDescent="0.25">
      <c r="A27" s="276"/>
      <c r="B27" s="276"/>
      <c r="C27" s="276"/>
      <c r="D27" s="276"/>
      <c r="E27" s="276"/>
      <c r="F27" s="276"/>
      <c r="G27" s="276"/>
      <c r="H27" s="276"/>
      <c r="I27" s="276"/>
      <c r="J27" s="276"/>
      <c r="K27" s="276"/>
      <c r="L27" s="47"/>
      <c r="M27" s="306"/>
      <c r="N27" s="307"/>
      <c r="O27" s="308"/>
      <c r="P27" s="276"/>
      <c r="Q27" s="276"/>
    </row>
    <row r="28" spans="1:17" s="317" customFormat="1" x14ac:dyDescent="0.25">
      <c r="A28" s="276"/>
      <c r="B28" s="276"/>
      <c r="C28" s="276"/>
      <c r="D28" s="276"/>
      <c r="E28" s="276"/>
      <c r="F28" s="276"/>
      <c r="G28" s="276"/>
      <c r="H28" s="276"/>
      <c r="I28" s="276"/>
      <c r="J28" s="276"/>
      <c r="K28" s="276"/>
      <c r="L28" s="47"/>
      <c r="M28" s="306"/>
      <c r="N28" s="307"/>
      <c r="O28" s="308"/>
      <c r="P28" s="276"/>
      <c r="Q28" s="276"/>
    </row>
    <row r="29" spans="1:17" s="317" customFormat="1" x14ac:dyDescent="0.25">
      <c r="A29" s="276"/>
      <c r="B29" s="276"/>
      <c r="C29" s="276"/>
      <c r="D29" s="276"/>
      <c r="E29" s="276"/>
      <c r="F29" s="276"/>
      <c r="G29" s="276"/>
      <c r="H29" s="276"/>
      <c r="I29" s="276"/>
      <c r="J29" s="276"/>
      <c r="K29" s="276"/>
      <c r="L29" s="47"/>
      <c r="M29" s="306"/>
      <c r="N29" s="307"/>
      <c r="O29" s="308"/>
      <c r="P29" s="276"/>
      <c r="Q29" s="276"/>
    </row>
    <row r="30" spans="1:17" s="317" customFormat="1" x14ac:dyDescent="0.25">
      <c r="A30" s="276"/>
      <c r="B30" s="276"/>
      <c r="C30" s="276"/>
      <c r="D30" s="276"/>
      <c r="E30" s="276"/>
      <c r="F30" s="276"/>
      <c r="G30" s="276"/>
      <c r="H30" s="276"/>
      <c r="I30" s="276"/>
      <c r="J30" s="276"/>
      <c r="K30" s="276"/>
      <c r="L30" s="47"/>
      <c r="M30" s="306"/>
      <c r="N30" s="307"/>
      <c r="O30" s="308"/>
      <c r="P30" s="276"/>
      <c r="Q30" s="276"/>
    </row>
    <row r="31" spans="1:17" s="317" customFormat="1" x14ac:dyDescent="0.25">
      <c r="A31" s="276"/>
      <c r="B31" s="276"/>
      <c r="C31" s="276"/>
      <c r="D31" s="276"/>
      <c r="E31" s="276"/>
      <c r="F31" s="276"/>
      <c r="G31" s="276"/>
      <c r="H31" s="276"/>
      <c r="I31" s="276"/>
      <c r="J31" s="276"/>
      <c r="K31" s="276"/>
      <c r="L31" s="47"/>
      <c r="M31" s="294"/>
      <c r="N31" s="307"/>
      <c r="O31" s="308"/>
      <c r="P31" s="276"/>
      <c r="Q31" s="276"/>
    </row>
    <row r="32" spans="1:17" s="317" customFormat="1" x14ac:dyDescent="0.25">
      <c r="A32" s="276"/>
      <c r="B32" s="276"/>
      <c r="C32" s="276"/>
      <c r="D32" s="276"/>
      <c r="E32" s="276"/>
      <c r="F32" s="276"/>
      <c r="G32" s="276"/>
      <c r="H32" s="276"/>
      <c r="I32" s="276"/>
      <c r="J32" s="276"/>
      <c r="K32" s="276"/>
      <c r="L32" s="47"/>
      <c r="M32" s="294"/>
      <c r="N32" s="307"/>
      <c r="O32" s="308"/>
      <c r="P32" s="276"/>
      <c r="Q32" s="276"/>
    </row>
    <row r="33" spans="1:17" s="317" customFormat="1" x14ac:dyDescent="0.25">
      <c r="A33" s="276"/>
      <c r="B33" s="276"/>
      <c r="C33" s="276"/>
      <c r="D33" s="276"/>
      <c r="E33" s="276"/>
      <c r="F33" s="276"/>
      <c r="G33" s="276"/>
      <c r="H33" s="276"/>
      <c r="I33" s="276"/>
      <c r="J33" s="276"/>
      <c r="K33" s="276"/>
      <c r="L33" s="47"/>
      <c r="M33" s="276"/>
      <c r="N33" s="297"/>
      <c r="P33" s="276"/>
      <c r="Q33" s="276"/>
    </row>
    <row r="34" spans="1:17" s="317" customFormat="1" x14ac:dyDescent="0.25">
      <c r="A34" s="276"/>
      <c r="B34" s="276"/>
      <c r="C34" s="276"/>
      <c r="D34" s="276"/>
      <c r="E34" s="276"/>
      <c r="F34" s="276"/>
      <c r="G34" s="276"/>
      <c r="H34" s="276"/>
      <c r="I34" s="276"/>
      <c r="J34" s="276"/>
      <c r="K34" s="276"/>
      <c r="L34" s="47"/>
      <c r="M34" s="276"/>
      <c r="N34" s="297"/>
      <c r="P34" s="276"/>
      <c r="Q34" s="276"/>
    </row>
    <row r="35" spans="1:17" x14ac:dyDescent="0.25">
      <c r="L35" s="47"/>
      <c r="N35" s="297"/>
      <c r="O35" s="317"/>
    </row>
    <row r="36" spans="1:17" x14ac:dyDescent="0.25">
      <c r="L36" s="47"/>
      <c r="N36" s="297"/>
      <c r="O36" s="317"/>
    </row>
    <row r="37" spans="1:17" x14ac:dyDescent="0.25">
      <c r="L37" s="47"/>
      <c r="N37" s="297"/>
      <c r="O37" s="317"/>
    </row>
    <row r="38" spans="1:17" x14ac:dyDescent="0.25">
      <c r="L38" s="47"/>
      <c r="N38" s="297"/>
      <c r="O38" s="317"/>
    </row>
    <row r="49" spans="1:18" x14ac:dyDescent="0.25">
      <c r="A49" s="294"/>
      <c r="B49" s="294"/>
      <c r="C49" s="294"/>
      <c r="D49" s="294"/>
    </row>
    <row r="50" spans="1:18" s="294" customFormat="1" x14ac:dyDescent="0.25">
      <c r="D50" s="295"/>
      <c r="E50" s="276"/>
      <c r="F50" s="276"/>
      <c r="G50" s="276"/>
      <c r="H50" s="276"/>
      <c r="I50" s="276"/>
      <c r="J50" s="14"/>
      <c r="K50" s="14"/>
      <c r="L50" s="14"/>
      <c r="M50" s="14"/>
      <c r="N50" s="276"/>
      <c r="O50" s="276"/>
      <c r="P50" s="276"/>
      <c r="R50" s="308"/>
    </row>
    <row r="51" spans="1:18" s="294" customFormat="1" ht="20.399999999999999" x14ac:dyDescent="0.25">
      <c r="A51" s="334" t="s">
        <v>3</v>
      </c>
      <c r="B51" s="335"/>
      <c r="C51" s="279">
        <v>53177.748663318613</v>
      </c>
      <c r="D51" s="308">
        <f>+C51/$C$54</f>
        <v>0.99710709219265459</v>
      </c>
      <c r="E51" s="276"/>
      <c r="F51" s="276"/>
      <c r="G51" s="276"/>
      <c r="H51" s="276"/>
      <c r="I51" s="276"/>
      <c r="J51" s="52"/>
      <c r="K51" s="275"/>
      <c r="L51" s="298"/>
      <c r="M51" s="276"/>
      <c r="N51" s="276"/>
      <c r="O51" s="276"/>
      <c r="P51" s="276"/>
      <c r="R51" s="308"/>
    </row>
    <row r="52" spans="1:18" s="294" customFormat="1" ht="20.399999999999999" x14ac:dyDescent="0.25">
      <c r="A52" s="336" t="s">
        <v>5</v>
      </c>
      <c r="B52" s="335"/>
      <c r="C52" s="279">
        <v>104.28247773594332</v>
      </c>
      <c r="D52" s="308">
        <f>+C52/$C$54</f>
        <v>1.9553441195914413E-3</v>
      </c>
      <c r="E52" s="276"/>
      <c r="F52" s="276"/>
      <c r="G52" s="276"/>
      <c r="H52" s="276"/>
      <c r="I52" s="276"/>
      <c r="J52" s="52"/>
      <c r="K52" s="275"/>
      <c r="L52" s="298"/>
      <c r="M52" s="276"/>
      <c r="N52" s="276"/>
      <c r="O52" s="276"/>
      <c r="P52" s="276"/>
      <c r="R52" s="308"/>
    </row>
    <row r="53" spans="1:18" s="294" customFormat="1" ht="20.399999999999999" x14ac:dyDescent="0.25">
      <c r="A53" s="336" t="s">
        <v>7</v>
      </c>
      <c r="C53" s="279">
        <v>50.002177833880218</v>
      </c>
      <c r="D53" s="308">
        <f>+C53/$C$54</f>
        <v>9.3756368775407459E-4</v>
      </c>
      <c r="E53" s="276"/>
      <c r="F53" s="281"/>
      <c r="G53" s="276"/>
      <c r="H53" s="276"/>
      <c r="I53" s="276"/>
      <c r="J53" s="52"/>
      <c r="K53" s="275"/>
      <c r="L53" s="298"/>
      <c r="M53" s="276"/>
      <c r="N53" s="276"/>
      <c r="O53" s="276"/>
      <c r="P53" s="276"/>
      <c r="R53" s="308"/>
    </row>
    <row r="54" spans="1:18" s="294" customFormat="1" ht="14.4" x14ac:dyDescent="0.25">
      <c r="C54" s="318">
        <f>+SUM(C51:C53)</f>
        <v>53332.033318888432</v>
      </c>
      <c r="E54" s="276"/>
      <c r="F54" s="281"/>
      <c r="G54" s="276"/>
      <c r="H54" s="276"/>
      <c r="I54" s="276"/>
      <c r="J54" s="14"/>
      <c r="K54" s="275"/>
      <c r="L54" s="298"/>
      <c r="M54" s="276"/>
      <c r="N54" s="276"/>
      <c r="O54" s="276"/>
      <c r="P54" s="276"/>
      <c r="R54" s="308"/>
    </row>
    <row r="55" spans="1:18" s="294" customFormat="1" ht="14.4" x14ac:dyDescent="0.25">
      <c r="E55" s="276"/>
      <c r="F55" s="281"/>
      <c r="G55" s="276"/>
      <c r="H55" s="276"/>
      <c r="I55" s="276"/>
      <c r="J55" s="14"/>
      <c r="K55" s="275"/>
      <c r="L55" s="298"/>
      <c r="M55" s="276"/>
      <c r="N55" s="276"/>
      <c r="O55" s="276"/>
      <c r="P55" s="276"/>
      <c r="R55" s="308"/>
    </row>
    <row r="56" spans="1:18" s="294" customFormat="1" ht="14.4" x14ac:dyDescent="0.25">
      <c r="A56" s="276"/>
      <c r="B56" s="276"/>
      <c r="C56" s="276"/>
      <c r="D56" s="276"/>
      <c r="E56" s="276"/>
      <c r="F56" s="276"/>
      <c r="G56" s="276"/>
      <c r="H56" s="276"/>
      <c r="I56" s="276"/>
      <c r="J56" s="14"/>
      <c r="K56" s="275"/>
      <c r="L56" s="298"/>
      <c r="M56" s="276"/>
      <c r="N56" s="276"/>
      <c r="O56" s="276"/>
      <c r="P56" s="276"/>
      <c r="R56" s="308"/>
    </row>
    <row r="57" spans="1:18" s="294" customFormat="1" ht="12.75" customHeight="1" x14ac:dyDescent="0.25">
      <c r="A57" s="276"/>
      <c r="B57" s="276"/>
      <c r="C57" s="276"/>
      <c r="D57" s="276"/>
      <c r="E57" s="276"/>
      <c r="F57" s="276"/>
      <c r="G57" s="276"/>
      <c r="H57" s="276"/>
      <c r="I57" s="276"/>
      <c r="J57" s="14"/>
      <c r="K57" s="275"/>
      <c r="L57" s="298"/>
      <c r="M57" s="276"/>
      <c r="N57" s="276"/>
      <c r="O57" s="276"/>
      <c r="P57" s="276"/>
      <c r="R57" s="308"/>
    </row>
    <row r="58" spans="1:18" ht="12.75" customHeight="1" x14ac:dyDescent="0.25">
      <c r="J58" s="14"/>
      <c r="K58" s="275"/>
      <c r="L58" s="298"/>
    </row>
    <row r="59" spans="1:18" ht="12.75" customHeight="1" x14ac:dyDescent="0.25">
      <c r="J59" s="14"/>
      <c r="K59" s="275"/>
      <c r="L59" s="298"/>
    </row>
    <row r="60" spans="1:18" ht="12.75" customHeight="1" x14ac:dyDescent="0.25">
      <c r="J60" s="14"/>
      <c r="K60" s="275"/>
      <c r="L60" s="298"/>
    </row>
    <row r="61" spans="1:18" ht="14.4" x14ac:dyDescent="0.25">
      <c r="J61" s="14"/>
      <c r="K61" s="278"/>
      <c r="L61" s="298"/>
    </row>
    <row r="62" spans="1:18" ht="14.4" x14ac:dyDescent="0.25">
      <c r="J62" s="14"/>
      <c r="K62" s="275"/>
      <c r="L62" s="298"/>
    </row>
    <row r="63" spans="1:18" ht="14.4" x14ac:dyDescent="0.25">
      <c r="J63" s="14"/>
      <c r="K63" s="275"/>
      <c r="L63" s="298"/>
    </row>
    <row r="64" spans="1:18" ht="14.4" x14ac:dyDescent="0.25">
      <c r="J64" s="14"/>
      <c r="K64" s="275"/>
      <c r="L64" s="298"/>
    </row>
    <row r="65" spans="10:12" ht="14.4" x14ac:dyDescent="0.25">
      <c r="J65" s="14"/>
      <c r="K65" s="275"/>
      <c r="L65" s="298"/>
    </row>
    <row r="66" spans="10:12" ht="14.4" x14ac:dyDescent="0.25">
      <c r="J66" s="14"/>
      <c r="K66" s="275"/>
      <c r="L66" s="298"/>
    </row>
    <row r="67" spans="10:12" ht="14.4" x14ac:dyDescent="0.25">
      <c r="J67" s="14"/>
      <c r="K67" s="275"/>
      <c r="L67" s="298"/>
    </row>
    <row r="68" spans="10:12" ht="14.4" x14ac:dyDescent="0.25">
      <c r="J68" s="14"/>
      <c r="K68" s="275"/>
      <c r="L68" s="298"/>
    </row>
    <row r="69" spans="10:12" ht="14.4" x14ac:dyDescent="0.25">
      <c r="J69" s="14"/>
      <c r="K69" s="275"/>
      <c r="L69" s="298"/>
    </row>
    <row r="70" spans="10:12" ht="14.4" x14ac:dyDescent="0.25">
      <c r="J70" s="14"/>
      <c r="K70" s="275"/>
      <c r="L70" s="298"/>
    </row>
    <row r="71" spans="10:12" ht="14.4" x14ac:dyDescent="0.25">
      <c r="J71" s="14"/>
      <c r="K71" s="275"/>
      <c r="L71" s="298"/>
    </row>
    <row r="72" spans="10:12" ht="14.4" x14ac:dyDescent="0.25">
      <c r="J72" s="14"/>
      <c r="K72" s="275"/>
      <c r="L72" s="298"/>
    </row>
    <row r="73" spans="10:12" ht="14.4" x14ac:dyDescent="0.25">
      <c r="J73" s="14"/>
      <c r="K73" s="275"/>
      <c r="L73" s="298"/>
    </row>
    <row r="74" spans="10:12" ht="14.4" x14ac:dyDescent="0.25">
      <c r="J74" s="14"/>
      <c r="K74" s="275"/>
      <c r="L74" s="298"/>
    </row>
  </sheetData>
  <mergeCells count="4">
    <mergeCell ref="A8:K8"/>
    <mergeCell ref="A9:K9"/>
    <mergeCell ref="I13:J13"/>
    <mergeCell ref="F13:G13"/>
  </mergeCells>
  <hyperlinks>
    <hyperlink ref="O3" location="ÍNDICE!A1" display="INDICE" xr:uid="{00000000-0004-0000-63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dimension ref="A3:P65"/>
  <sheetViews>
    <sheetView showGridLines="0" zoomScaleNormal="100" workbookViewId="0">
      <selection activeCell="N27" sqref="N27"/>
    </sheetView>
  </sheetViews>
  <sheetFormatPr baseColWidth="10" defaultColWidth="11.44140625" defaultRowHeight="13.2" x14ac:dyDescent="0.25"/>
  <cols>
    <col min="1" max="16384" width="11.44140625" style="16"/>
  </cols>
  <sheetData>
    <row r="3" spans="1:16" ht="12.75" customHeight="1" x14ac:dyDescent="0.25">
      <c r="P3" s="287" t="s">
        <v>145</v>
      </c>
    </row>
    <row r="8" spans="1:16" ht="12.75" customHeight="1" x14ac:dyDescent="0.3">
      <c r="A8" s="513" t="s">
        <v>520</v>
      </c>
      <c r="B8" s="513"/>
      <c r="C8" s="513"/>
      <c r="D8" s="513"/>
      <c r="E8" s="513"/>
      <c r="F8" s="513"/>
      <c r="G8" s="513"/>
      <c r="H8" s="513"/>
      <c r="I8" s="513"/>
      <c r="J8" s="513"/>
      <c r="K8" s="513"/>
      <c r="L8" s="513"/>
      <c r="M8" s="513"/>
      <c r="N8" s="513"/>
    </row>
    <row r="9" spans="1:16" ht="12.75" customHeight="1" x14ac:dyDescent="0.25">
      <c r="A9" s="514" t="s">
        <v>201</v>
      </c>
      <c r="B9" s="514"/>
      <c r="C9" s="514"/>
      <c r="D9" s="514"/>
      <c r="E9" s="514"/>
      <c r="F9" s="514"/>
      <c r="G9" s="514"/>
      <c r="H9" s="514"/>
      <c r="I9" s="514"/>
      <c r="J9" s="514"/>
      <c r="K9" s="514"/>
      <c r="L9" s="514"/>
      <c r="M9" s="514"/>
      <c r="N9" s="514"/>
    </row>
    <row r="10" spans="1:16" ht="12.75" customHeight="1" x14ac:dyDescent="0.25">
      <c r="A10" s="375"/>
      <c r="B10" s="375"/>
      <c r="C10" s="375"/>
      <c r="D10" s="375"/>
      <c r="E10" s="375"/>
      <c r="F10" s="375"/>
      <c r="G10" s="375"/>
      <c r="H10" s="375"/>
      <c r="I10" s="375"/>
      <c r="J10" s="375"/>
      <c r="K10" s="375"/>
      <c r="L10" s="375"/>
      <c r="M10" s="375"/>
      <c r="N10" s="375"/>
    </row>
    <row r="11" spans="1:16" ht="12.75" customHeight="1" x14ac:dyDescent="0.25"/>
    <row r="12" spans="1:16" ht="12.75" customHeight="1" x14ac:dyDescent="0.3">
      <c r="G12" s="376" t="s">
        <v>614</v>
      </c>
      <c r="J12" s="377" t="s">
        <v>604</v>
      </c>
    </row>
    <row r="13" spans="1:16" ht="12.75" customHeight="1" x14ac:dyDescent="0.25"/>
    <row r="14" spans="1:16" ht="12.75" customHeight="1" x14ac:dyDescent="0.25"/>
    <row r="15" spans="1:16" ht="12.75" customHeight="1" x14ac:dyDescent="0.25"/>
    <row r="16" spans="1:16" ht="12.75" customHeight="1" x14ac:dyDescent="0.25">
      <c r="E16" s="288"/>
    </row>
    <row r="17" spans="5:15" ht="12.75" customHeight="1" x14ac:dyDescent="0.25">
      <c r="E17" s="288"/>
    </row>
    <row r="18" spans="5:15" ht="12.75" customHeight="1" x14ac:dyDescent="0.25">
      <c r="E18" s="288"/>
    </row>
    <row r="19" spans="5:15" ht="12.75" customHeight="1" x14ac:dyDescent="0.25">
      <c r="E19" s="288"/>
    </row>
    <row r="20" spans="5:15" ht="12.75" customHeight="1" x14ac:dyDescent="0.25">
      <c r="E20" s="288"/>
    </row>
    <row r="21" spans="5:15" ht="12.75" customHeight="1" x14ac:dyDescent="0.25">
      <c r="E21" s="288"/>
    </row>
    <row r="22" spans="5:15" ht="12.75" customHeight="1" x14ac:dyDescent="0.25">
      <c r="E22" s="288"/>
    </row>
    <row r="23" spans="5:15" ht="12.75" customHeight="1" x14ac:dyDescent="0.25">
      <c r="E23" s="288"/>
    </row>
    <row r="24" spans="5:15" ht="12.75" customHeight="1" x14ac:dyDescent="0.25">
      <c r="E24" s="288"/>
    </row>
    <row r="25" spans="5:15" ht="12.75" customHeight="1" x14ac:dyDescent="0.25">
      <c r="E25" s="288"/>
      <c r="N25" s="14"/>
      <c r="O25" s="14"/>
    </row>
    <row r="26" spans="5:15" ht="12.75" customHeight="1" x14ac:dyDescent="0.25">
      <c r="E26" s="288"/>
      <c r="N26" s="14"/>
      <c r="O26" s="14"/>
    </row>
    <row r="27" spans="5:15" ht="12.75" customHeight="1" x14ac:dyDescent="0.25">
      <c r="E27" s="288"/>
      <c r="N27" s="14"/>
      <c r="O27" s="14"/>
    </row>
    <row r="28" spans="5:15" ht="12.75" customHeight="1" x14ac:dyDescent="0.25">
      <c r="E28" s="288"/>
      <c r="N28" s="14"/>
      <c r="O28" s="14"/>
    </row>
    <row r="29" spans="5:15" ht="12.75" customHeight="1" x14ac:dyDescent="0.25">
      <c r="E29" s="288"/>
      <c r="N29" s="14"/>
      <c r="O29" s="14"/>
    </row>
    <row r="30" spans="5:15" ht="12.75" customHeight="1" x14ac:dyDescent="0.25">
      <c r="E30" s="288"/>
      <c r="N30" s="14"/>
      <c r="O30" s="14"/>
    </row>
    <row r="31" spans="5:15" ht="12.75" customHeight="1" x14ac:dyDescent="0.25">
      <c r="E31" s="288"/>
      <c r="N31" s="14"/>
      <c r="O31" s="14"/>
    </row>
    <row r="32" spans="5:15" ht="12.75" customHeight="1" x14ac:dyDescent="0.25">
      <c r="E32" s="288"/>
      <c r="N32" s="14"/>
      <c r="O32" s="14"/>
    </row>
    <row r="33" spans="1:15" ht="12.75" customHeight="1" x14ac:dyDescent="0.25">
      <c r="E33" s="288"/>
      <c r="N33" s="14"/>
      <c r="O33" s="14"/>
    </row>
    <row r="34" spans="1:15" ht="12.75" customHeight="1" x14ac:dyDescent="0.25">
      <c r="E34" s="288"/>
      <c r="N34" s="14"/>
      <c r="O34" s="14"/>
    </row>
    <row r="35" spans="1:15" ht="12.75" customHeight="1" x14ac:dyDescent="0.25">
      <c r="E35" s="288"/>
      <c r="N35" s="14"/>
      <c r="O35" s="14"/>
    </row>
    <row r="36" spans="1:15" ht="12.75" customHeight="1" x14ac:dyDescent="0.25">
      <c r="A36" s="288"/>
      <c r="B36" s="288"/>
      <c r="C36" s="288"/>
      <c r="E36" s="288"/>
      <c r="N36" s="14"/>
      <c r="O36" s="14"/>
    </row>
    <row r="37" spans="1:15" ht="12.75" customHeight="1" x14ac:dyDescent="0.25">
      <c r="E37" s="288"/>
      <c r="N37" s="14"/>
      <c r="O37" s="14"/>
    </row>
    <row r="38" spans="1:15" ht="12.75" customHeight="1" x14ac:dyDescent="0.25">
      <c r="E38" s="288"/>
      <c r="N38" s="14"/>
      <c r="O38" s="14"/>
    </row>
    <row r="39" spans="1:15" ht="12.75" customHeight="1" x14ac:dyDescent="0.25">
      <c r="E39" s="288"/>
      <c r="N39" s="14"/>
      <c r="O39" s="14"/>
    </row>
    <row r="40" spans="1:15" ht="12.75" customHeight="1" x14ac:dyDescent="0.25">
      <c r="E40" s="288"/>
      <c r="N40" s="14"/>
      <c r="O40" s="14"/>
    </row>
    <row r="41" spans="1:15" ht="12.75" customHeight="1" x14ac:dyDescent="0.25">
      <c r="A41" s="288"/>
      <c r="B41" s="288"/>
      <c r="C41" s="288"/>
      <c r="E41" s="288"/>
      <c r="N41" s="14"/>
      <c r="O41" s="14"/>
    </row>
    <row r="42" spans="1:15" ht="12.75" customHeight="1" x14ac:dyDescent="0.25">
      <c r="A42" s="288"/>
      <c r="B42" s="17"/>
      <c r="C42" s="17"/>
      <c r="D42" s="247"/>
      <c r="E42" s="13"/>
      <c r="N42" s="14"/>
      <c r="O42" s="14"/>
    </row>
    <row r="43" spans="1:15" ht="12.75" customHeight="1" x14ac:dyDescent="0.25">
      <c r="A43" s="288"/>
      <c r="B43" s="27" t="s">
        <v>3</v>
      </c>
      <c r="C43" s="26">
        <v>3691.7599895027479</v>
      </c>
      <c r="D43" s="15">
        <f>+C43/$C$47</f>
        <v>0.47664679240366425</v>
      </c>
      <c r="E43" s="13"/>
      <c r="N43" s="14"/>
      <c r="O43" s="14"/>
    </row>
    <row r="44" spans="1:15" ht="12.75" customHeight="1" x14ac:dyDescent="0.25">
      <c r="A44" s="288"/>
      <c r="B44" s="27" t="s">
        <v>5</v>
      </c>
      <c r="C44" s="26">
        <v>3609.0232507897185</v>
      </c>
      <c r="D44" s="15">
        <f t="shared" ref="D44:D45" si="0">+C44/$C$47</f>
        <v>0.46596457003990294</v>
      </c>
      <c r="E44" s="13"/>
      <c r="N44" s="14"/>
      <c r="O44" s="14"/>
    </row>
    <row r="45" spans="1:15" ht="12.75" customHeight="1" x14ac:dyDescent="0.25">
      <c r="A45" s="288"/>
      <c r="B45" s="27" t="s">
        <v>7</v>
      </c>
      <c r="C45" s="26">
        <v>444.49072008752449</v>
      </c>
      <c r="D45" s="15">
        <f t="shared" si="0"/>
        <v>5.7388637556432844E-2</v>
      </c>
      <c r="E45" s="17"/>
      <c r="F45" s="288"/>
      <c r="G45" s="288"/>
      <c r="H45" s="288"/>
      <c r="I45" s="288"/>
      <c r="J45" s="515"/>
      <c r="K45" s="515"/>
      <c r="L45" s="515"/>
      <c r="M45" s="288"/>
      <c r="N45" s="14"/>
      <c r="O45" s="14"/>
    </row>
    <row r="46" spans="1:15" ht="12.75" customHeight="1" x14ac:dyDescent="0.25">
      <c r="A46" s="288"/>
      <c r="B46" s="17"/>
      <c r="C46" s="18"/>
      <c r="D46" s="13"/>
      <c r="E46" s="17"/>
      <c r="F46" s="288"/>
      <c r="G46" s="288"/>
      <c r="H46" s="288"/>
      <c r="I46" s="288"/>
      <c r="J46" s="515"/>
      <c r="K46" s="515"/>
      <c r="L46" s="515"/>
      <c r="M46" s="288"/>
      <c r="N46" s="14"/>
      <c r="O46" s="14"/>
    </row>
    <row r="47" spans="1:15" ht="12.75" customHeight="1" x14ac:dyDescent="0.25">
      <c r="B47" s="13"/>
      <c r="C47" s="42">
        <f>SUM(C43:C46)</f>
        <v>7745.273960379991</v>
      </c>
      <c r="D47" s="13"/>
      <c r="E47" s="13"/>
      <c r="J47" s="515"/>
      <c r="K47" s="515"/>
      <c r="L47" s="515"/>
      <c r="M47" s="288"/>
      <c r="N47" s="14"/>
      <c r="O47" s="14"/>
    </row>
    <row r="48" spans="1:15" ht="12.75" customHeight="1" x14ac:dyDescent="0.25">
      <c r="B48" s="13"/>
      <c r="C48" s="13"/>
      <c r="D48" s="13"/>
      <c r="E48" s="13"/>
      <c r="N48" s="14"/>
      <c r="O48" s="14"/>
    </row>
    <row r="49" spans="1:6" ht="12.75" customHeight="1" x14ac:dyDescent="0.25">
      <c r="B49" s="512"/>
      <c r="C49" s="512"/>
      <c r="D49" s="289"/>
    </row>
    <row r="50" spans="1:6" ht="12.75" customHeight="1" x14ac:dyDescent="0.25">
      <c r="B50" s="512"/>
      <c r="C50" s="512"/>
      <c r="D50" s="289"/>
    </row>
    <row r="51" spans="1:6" ht="12.75" customHeight="1" x14ac:dyDescent="0.25">
      <c r="B51" s="512"/>
      <c r="C51" s="512"/>
      <c r="D51" s="289"/>
    </row>
    <row r="52" spans="1:6" ht="12.75" customHeight="1" x14ac:dyDescent="0.25"/>
    <row r="53" spans="1:6" x14ac:dyDescent="0.25">
      <c r="A53" s="14"/>
      <c r="B53" s="14"/>
      <c r="C53" s="14"/>
      <c r="D53" s="14"/>
      <c r="E53" s="14"/>
      <c r="F53" s="14"/>
    </row>
    <row r="54" spans="1:6" x14ac:dyDescent="0.25">
      <c r="A54" s="14"/>
      <c r="B54" s="14"/>
      <c r="C54" s="14"/>
      <c r="D54" s="14"/>
      <c r="E54" s="14"/>
      <c r="F54" s="14"/>
    </row>
    <row r="55" spans="1:6" x14ac:dyDescent="0.25">
      <c r="A55" s="14"/>
      <c r="B55" s="14"/>
      <c r="C55" s="14"/>
      <c r="D55" s="14"/>
      <c r="E55" s="14"/>
      <c r="F55" s="14"/>
    </row>
    <row r="56" spans="1:6" ht="13.8" x14ac:dyDescent="0.3">
      <c r="A56" s="290"/>
      <c r="B56" s="290"/>
      <c r="C56" s="290"/>
      <c r="D56" s="290"/>
      <c r="E56" s="290"/>
      <c r="F56" s="290"/>
    </row>
    <row r="57" spans="1:6" x14ac:dyDescent="0.25">
      <c r="A57" s="14"/>
      <c r="B57" s="14"/>
      <c r="C57" s="14"/>
      <c r="D57" s="14"/>
      <c r="E57" s="14"/>
      <c r="F57" s="14"/>
    </row>
    <row r="58" spans="1:6" x14ac:dyDescent="0.25">
      <c r="A58" s="14"/>
      <c r="B58" s="14"/>
      <c r="C58" s="14"/>
      <c r="D58" s="14"/>
      <c r="E58" s="14"/>
      <c r="F58" s="14"/>
    </row>
    <row r="59" spans="1:6" x14ac:dyDescent="0.25">
      <c r="A59" s="14"/>
      <c r="B59" s="14"/>
      <c r="C59" s="14"/>
      <c r="D59" s="14"/>
      <c r="E59" s="14"/>
      <c r="F59" s="14"/>
    </row>
    <row r="60" spans="1:6" x14ac:dyDescent="0.25">
      <c r="A60" s="14"/>
      <c r="B60" s="14"/>
      <c r="C60" s="14"/>
      <c r="D60" s="14"/>
      <c r="E60" s="14"/>
      <c r="F60" s="14"/>
    </row>
    <row r="61" spans="1:6" x14ac:dyDescent="0.25">
      <c r="A61" s="14"/>
      <c r="B61" s="14"/>
      <c r="C61" s="14"/>
      <c r="D61" s="14"/>
      <c r="E61" s="14"/>
      <c r="F61" s="14"/>
    </row>
    <row r="62" spans="1:6" x14ac:dyDescent="0.25">
      <c r="A62" s="14"/>
      <c r="B62" s="14"/>
      <c r="C62" s="14"/>
      <c r="D62" s="14"/>
      <c r="E62" s="14"/>
      <c r="F62" s="14"/>
    </row>
    <row r="63" spans="1:6" x14ac:dyDescent="0.25">
      <c r="A63" s="14"/>
      <c r="B63" s="14"/>
      <c r="C63" s="14"/>
      <c r="D63" s="14"/>
      <c r="E63" s="14"/>
      <c r="F63" s="14"/>
    </row>
    <row r="64" spans="1:6" x14ac:dyDescent="0.25">
      <c r="A64" s="14"/>
      <c r="B64" s="14"/>
      <c r="C64" s="14"/>
      <c r="D64" s="14"/>
      <c r="E64" s="14"/>
      <c r="F64" s="14"/>
    </row>
    <row r="65" spans="1:6" x14ac:dyDescent="0.25">
      <c r="A65" s="14"/>
      <c r="B65" s="14"/>
      <c r="C65" s="14"/>
      <c r="D65" s="14"/>
      <c r="E65" s="14"/>
      <c r="F65" s="14"/>
    </row>
  </sheetData>
  <mergeCells count="6">
    <mergeCell ref="B51:C51"/>
    <mergeCell ref="A8:N8"/>
    <mergeCell ref="A9:N9"/>
    <mergeCell ref="J45:L47"/>
    <mergeCell ref="B49:C49"/>
    <mergeCell ref="B50:C50"/>
  </mergeCells>
  <hyperlinks>
    <hyperlink ref="P3" location="ÍNDICE!A1" display="INDICE" xr:uid="{00000000-0004-0000-6400-000000000000}"/>
  </hyperlinks>
  <pageMargins left="0.7" right="0.7" top="0.75" bottom="0.75" header="0.3" footer="0.3"/>
  <pageSetup orientation="portrait" r:id="rId1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dimension ref="A1:R73"/>
  <sheetViews>
    <sheetView showGridLines="0" zoomScaleNormal="100" workbookViewId="0">
      <selection activeCell="P36" sqref="P36"/>
    </sheetView>
  </sheetViews>
  <sheetFormatPr baseColWidth="10" defaultColWidth="11.44140625" defaultRowHeight="13.2" x14ac:dyDescent="0.25"/>
  <cols>
    <col min="1" max="1" width="1.33203125" style="276" customWidth="1"/>
    <col min="2" max="2" width="8.5546875" style="276" customWidth="1"/>
    <col min="3" max="3" width="3.44140625" style="276" customWidth="1"/>
    <col min="4" max="4" width="9.6640625" style="276" customWidth="1"/>
    <col min="5" max="16384" width="11.44140625" style="276"/>
  </cols>
  <sheetData>
    <row r="1" spans="7:18" ht="12" customHeight="1" x14ac:dyDescent="0.25"/>
    <row r="3" spans="7:18" ht="13.8" x14ac:dyDescent="0.25">
      <c r="P3" s="128" t="s">
        <v>145</v>
      </c>
    </row>
    <row r="5" spans="7:18" x14ac:dyDescent="0.25">
      <c r="O5" s="14"/>
    </row>
    <row r="7" spans="7:18" ht="15.6" x14ac:dyDescent="0.3">
      <c r="G7" s="321" t="s">
        <v>214</v>
      </c>
    </row>
    <row r="8" spans="7:18" x14ac:dyDescent="0.25">
      <c r="G8" s="322" t="s">
        <v>208</v>
      </c>
    </row>
    <row r="11" spans="7:18" ht="13.8" x14ac:dyDescent="0.3">
      <c r="H11" s="505" t="s">
        <v>614</v>
      </c>
      <c r="I11" s="505"/>
      <c r="J11" s="333"/>
      <c r="K11" s="505" t="s">
        <v>171</v>
      </c>
      <c r="L11" s="505"/>
      <c r="P11" s="306"/>
      <c r="Q11" s="307"/>
      <c r="R11" s="308"/>
    </row>
    <row r="12" spans="7:18" ht="14.25" customHeight="1" x14ac:dyDescent="0.25">
      <c r="P12" s="306"/>
      <c r="Q12" s="307"/>
      <c r="R12" s="308"/>
    </row>
    <row r="13" spans="7:18" x14ac:dyDescent="0.25">
      <c r="P13" s="306"/>
      <c r="Q13" s="307"/>
      <c r="R13" s="308"/>
    </row>
    <row r="14" spans="7:18" x14ac:dyDescent="0.25">
      <c r="P14" s="306"/>
      <c r="Q14" s="307"/>
      <c r="R14" s="308"/>
    </row>
    <row r="15" spans="7:18" x14ac:dyDescent="0.25">
      <c r="P15" s="306"/>
      <c r="Q15" s="307"/>
      <c r="R15" s="308"/>
    </row>
    <row r="16" spans="7:18" x14ac:dyDescent="0.25">
      <c r="P16" s="306"/>
      <c r="Q16" s="307"/>
      <c r="R16" s="308"/>
    </row>
    <row r="17" spans="1:18" x14ac:dyDescent="0.25">
      <c r="P17" s="306"/>
      <c r="Q17" s="307"/>
      <c r="R17" s="308"/>
    </row>
    <row r="18" spans="1:18" x14ac:dyDescent="0.25">
      <c r="A18" s="516"/>
      <c r="B18" s="517"/>
      <c r="C18" s="337"/>
      <c r="P18" s="306"/>
      <c r="Q18" s="307"/>
      <c r="R18" s="308"/>
    </row>
    <row r="19" spans="1:18" x14ac:dyDescent="0.25">
      <c r="A19" s="516"/>
      <c r="B19" s="517"/>
      <c r="C19" s="337"/>
      <c r="P19" s="306"/>
      <c r="Q19" s="307"/>
      <c r="R19" s="308"/>
    </row>
    <row r="20" spans="1:18" x14ac:dyDescent="0.25">
      <c r="A20" s="516"/>
      <c r="B20" s="517"/>
      <c r="C20" s="337"/>
      <c r="P20" s="306"/>
      <c r="Q20" s="307"/>
      <c r="R20" s="308"/>
    </row>
    <row r="21" spans="1:18" x14ac:dyDescent="0.25">
      <c r="P21" s="306"/>
      <c r="Q21" s="307"/>
      <c r="R21" s="308"/>
    </row>
    <row r="22" spans="1:18" x14ac:dyDescent="0.25">
      <c r="P22" s="306"/>
      <c r="Q22" s="307"/>
      <c r="R22" s="308"/>
    </row>
    <row r="23" spans="1:18" x14ac:dyDescent="0.25">
      <c r="P23" s="294"/>
      <c r="Q23" s="307"/>
      <c r="R23" s="308"/>
    </row>
    <row r="24" spans="1:18" x14ac:dyDescent="0.25">
      <c r="P24" s="294"/>
      <c r="Q24" s="307"/>
      <c r="R24" s="308"/>
    </row>
    <row r="25" spans="1:18" x14ac:dyDescent="0.25">
      <c r="P25" s="294"/>
      <c r="Q25" s="307"/>
      <c r="R25" s="308"/>
    </row>
    <row r="26" spans="1:18" x14ac:dyDescent="0.25">
      <c r="Q26" s="297"/>
      <c r="R26" s="317"/>
    </row>
    <row r="27" spans="1:18" x14ac:dyDescent="0.25">
      <c r="Q27" s="297"/>
      <c r="R27" s="317"/>
    </row>
    <row r="28" spans="1:18" x14ac:dyDescent="0.25">
      <c r="Q28" s="297"/>
      <c r="R28" s="317"/>
    </row>
    <row r="29" spans="1:18" x14ac:dyDescent="0.25">
      <c r="Q29" s="297"/>
      <c r="R29" s="317"/>
    </row>
    <row r="30" spans="1:18" x14ac:dyDescent="0.25">
      <c r="Q30" s="297"/>
      <c r="R30" s="317"/>
    </row>
    <row r="31" spans="1:18" x14ac:dyDescent="0.25">
      <c r="Q31" s="297"/>
      <c r="R31" s="317"/>
    </row>
    <row r="32" spans="1:18" x14ac:dyDescent="0.25">
      <c r="Q32" s="297"/>
      <c r="R32" s="317"/>
    </row>
    <row r="33" spans="2:18" x14ac:dyDescent="0.25">
      <c r="Q33" s="297"/>
      <c r="R33" s="317"/>
    </row>
    <row r="34" spans="2:18" x14ac:dyDescent="0.25">
      <c r="R34" s="317"/>
    </row>
    <row r="42" spans="2:18" x14ac:dyDescent="0.25">
      <c r="G42" s="294"/>
      <c r="H42" s="294"/>
    </row>
    <row r="43" spans="2:18" x14ac:dyDescent="0.25">
      <c r="G43" s="294"/>
      <c r="H43" s="294"/>
    </row>
    <row r="44" spans="2:18" x14ac:dyDescent="0.25">
      <c r="B44" s="294"/>
      <c r="C44" s="294"/>
      <c r="D44" s="294"/>
      <c r="E44" s="294"/>
      <c r="F44" s="294"/>
      <c r="G44" s="294"/>
      <c r="H44" s="294"/>
      <c r="J44" s="294"/>
    </row>
    <row r="45" spans="2:18" x14ac:dyDescent="0.25">
      <c r="B45" s="294"/>
      <c r="C45" s="294"/>
      <c r="D45" s="294"/>
      <c r="E45" s="294"/>
      <c r="F45" s="294"/>
      <c r="G45" s="294"/>
      <c r="H45" s="294"/>
      <c r="I45" s="294"/>
      <c r="J45" s="294"/>
    </row>
    <row r="46" spans="2:18" ht="14.4" x14ac:dyDescent="0.25">
      <c r="B46" s="294"/>
      <c r="C46" s="294"/>
      <c r="D46" s="294" t="s">
        <v>3</v>
      </c>
      <c r="E46" s="279">
        <v>32651.346517928876</v>
      </c>
      <c r="F46" s="308"/>
      <c r="G46" s="308">
        <f>+E46/$E$49</f>
        <v>0.99723238928191227</v>
      </c>
      <c r="H46" s="294"/>
      <c r="I46" s="294"/>
      <c r="J46" s="294"/>
    </row>
    <row r="47" spans="2:18" ht="14.4" x14ac:dyDescent="0.25">
      <c r="B47" s="294"/>
      <c r="C47" s="294"/>
      <c r="D47" s="294" t="s">
        <v>5</v>
      </c>
      <c r="E47" s="279">
        <v>15.270085890170389</v>
      </c>
      <c r="F47" s="308"/>
      <c r="G47" s="308">
        <f>+E47/$E$49</f>
        <v>4.6637660803461886E-4</v>
      </c>
      <c r="H47" s="294"/>
      <c r="I47" s="294"/>
      <c r="J47" s="14"/>
      <c r="L47" s="14"/>
      <c r="M47" s="14"/>
    </row>
    <row r="48" spans="2:18" ht="14.4" x14ac:dyDescent="0.25">
      <c r="B48" s="294"/>
      <c r="C48" s="294"/>
      <c r="D48" s="294" t="s">
        <v>7</v>
      </c>
      <c r="E48" s="279">
        <v>75.346923298720668</v>
      </c>
      <c r="F48" s="308"/>
      <c r="G48" s="308">
        <f>+E48/$E$49</f>
        <v>2.3012341100531841E-3</v>
      </c>
      <c r="H48" s="294"/>
      <c r="I48" s="294"/>
      <c r="J48" s="14"/>
      <c r="K48" s="275"/>
      <c r="L48" s="298"/>
    </row>
    <row r="49" spans="2:12" ht="14.4" x14ac:dyDescent="0.25">
      <c r="B49" s="294"/>
      <c r="C49" s="294"/>
      <c r="D49" s="294"/>
      <c r="E49" s="318">
        <f>SUM(E46:E48)</f>
        <v>32741.963527117765</v>
      </c>
      <c r="F49" s="294"/>
      <c r="G49" s="308">
        <f>+E49/$E$49</f>
        <v>1</v>
      </c>
      <c r="H49" s="294"/>
      <c r="I49" s="294"/>
      <c r="J49" s="14"/>
      <c r="K49" s="275"/>
      <c r="L49" s="298"/>
    </row>
    <row r="50" spans="2:12" ht="14.4" x14ac:dyDescent="0.25">
      <c r="B50" s="294"/>
      <c r="C50" s="294"/>
      <c r="D50" s="294"/>
      <c r="E50" s="318"/>
      <c r="F50" s="294"/>
      <c r="G50" s="294"/>
      <c r="H50" s="294"/>
      <c r="I50" s="294"/>
      <c r="J50" s="14"/>
      <c r="K50" s="275"/>
      <c r="L50" s="298"/>
    </row>
    <row r="51" spans="2:12" ht="14.4" x14ac:dyDescent="0.25">
      <c r="B51" s="294"/>
      <c r="C51" s="294"/>
      <c r="D51" s="294"/>
      <c r="E51" s="294"/>
      <c r="F51" s="294"/>
      <c r="G51" s="294"/>
      <c r="H51" s="294"/>
      <c r="I51" s="294"/>
      <c r="J51" s="14"/>
      <c r="K51" s="275"/>
      <c r="L51" s="298"/>
    </row>
    <row r="52" spans="2:12" ht="12.75" customHeight="1" x14ac:dyDescent="0.25">
      <c r="G52" s="294"/>
      <c r="H52" s="294"/>
      <c r="I52" s="294"/>
      <c r="J52" s="14"/>
      <c r="K52" s="275"/>
      <c r="L52" s="298"/>
    </row>
    <row r="53" spans="2:12" ht="12.75" customHeight="1" x14ac:dyDescent="0.25">
      <c r="J53" s="14"/>
      <c r="K53" s="275"/>
      <c r="L53" s="298"/>
    </row>
    <row r="54" spans="2:12" ht="14.4" x14ac:dyDescent="0.25">
      <c r="J54" s="14"/>
      <c r="K54" s="275"/>
      <c r="L54" s="298"/>
    </row>
    <row r="55" spans="2:12" ht="14.4" x14ac:dyDescent="0.25">
      <c r="E55" s="281"/>
      <c r="J55" s="14"/>
      <c r="K55" s="275"/>
      <c r="L55" s="298"/>
    </row>
    <row r="56" spans="2:12" ht="14.4" x14ac:dyDescent="0.25">
      <c r="E56" s="281"/>
      <c r="J56" s="14"/>
      <c r="K56" s="275"/>
      <c r="L56" s="298"/>
    </row>
    <row r="57" spans="2:12" ht="14.4" x14ac:dyDescent="0.25">
      <c r="D57" s="294"/>
      <c r="E57" s="281"/>
      <c r="F57" s="294"/>
      <c r="G57" s="294"/>
      <c r="H57" s="294"/>
      <c r="I57" s="294"/>
      <c r="J57" s="14"/>
      <c r="K57" s="275"/>
      <c r="L57" s="298"/>
    </row>
    <row r="58" spans="2:12" ht="14.4" x14ac:dyDescent="0.25">
      <c r="D58" s="294"/>
      <c r="E58" s="294"/>
      <c r="F58" s="294"/>
      <c r="G58" s="294"/>
      <c r="H58" s="294"/>
      <c r="I58" s="294"/>
      <c r="J58" s="14"/>
      <c r="K58" s="275"/>
      <c r="L58" s="298"/>
    </row>
    <row r="59" spans="2:12" ht="14.4" x14ac:dyDescent="0.25">
      <c r="D59" s="294"/>
      <c r="E59" s="294"/>
      <c r="F59" s="294"/>
      <c r="G59" s="294"/>
      <c r="H59" s="294"/>
      <c r="I59" s="294"/>
      <c r="J59" s="14"/>
      <c r="K59" s="278"/>
      <c r="L59" s="298"/>
    </row>
    <row r="60" spans="2:12" ht="14.4" x14ac:dyDescent="0.25">
      <c r="J60" s="14"/>
      <c r="K60" s="275"/>
      <c r="L60" s="298"/>
    </row>
    <row r="61" spans="2:12" ht="14.4" x14ac:dyDescent="0.25">
      <c r="J61" s="14"/>
      <c r="K61" s="275"/>
      <c r="L61" s="298"/>
    </row>
    <row r="62" spans="2:12" ht="14.4" x14ac:dyDescent="0.25">
      <c r="J62" s="14"/>
      <c r="K62" s="275"/>
      <c r="L62" s="298"/>
    </row>
    <row r="63" spans="2:12" ht="14.4" x14ac:dyDescent="0.25">
      <c r="J63" s="14"/>
      <c r="K63" s="275"/>
      <c r="L63" s="298"/>
    </row>
    <row r="64" spans="2:12" ht="14.4" x14ac:dyDescent="0.25">
      <c r="J64" s="14"/>
      <c r="K64" s="275"/>
      <c r="L64" s="298"/>
    </row>
    <row r="65" spans="10:12" ht="14.4" x14ac:dyDescent="0.25">
      <c r="J65" s="14"/>
      <c r="K65" s="275"/>
      <c r="L65" s="298"/>
    </row>
    <row r="66" spans="10:12" ht="14.4" x14ac:dyDescent="0.25">
      <c r="J66" s="14"/>
      <c r="K66" s="275"/>
      <c r="L66" s="298"/>
    </row>
    <row r="67" spans="10:12" ht="14.4" x14ac:dyDescent="0.25">
      <c r="J67" s="14"/>
      <c r="K67" s="275"/>
      <c r="L67" s="298"/>
    </row>
    <row r="68" spans="10:12" ht="14.4" x14ac:dyDescent="0.25">
      <c r="J68" s="14"/>
      <c r="K68" s="275"/>
      <c r="L68" s="298"/>
    </row>
    <row r="69" spans="10:12" ht="14.4" x14ac:dyDescent="0.25">
      <c r="J69" s="14"/>
      <c r="K69" s="275"/>
      <c r="L69" s="298"/>
    </row>
    <row r="70" spans="10:12" ht="14.4" x14ac:dyDescent="0.25">
      <c r="J70" s="14"/>
      <c r="K70" s="275"/>
      <c r="L70" s="298"/>
    </row>
    <row r="71" spans="10:12" ht="14.4" x14ac:dyDescent="0.25">
      <c r="J71" s="14"/>
      <c r="K71" s="275"/>
      <c r="L71" s="298"/>
    </row>
    <row r="72" spans="10:12" x14ac:dyDescent="0.25">
      <c r="J72" s="14"/>
      <c r="K72" s="14"/>
      <c r="L72" s="14"/>
    </row>
    <row r="73" spans="10:12" x14ac:dyDescent="0.25">
      <c r="J73" s="14"/>
      <c r="K73" s="14"/>
      <c r="L73" s="14"/>
    </row>
  </sheetData>
  <mergeCells count="5">
    <mergeCell ref="A18:B18"/>
    <mergeCell ref="A19:B19"/>
    <mergeCell ref="A20:B20"/>
    <mergeCell ref="K11:L11"/>
    <mergeCell ref="H11:I11"/>
  </mergeCells>
  <hyperlinks>
    <hyperlink ref="P3" location="ÍNDICE!A1" display="INDICE" xr:uid="{00000000-0004-0000-65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dimension ref="A1:S71"/>
  <sheetViews>
    <sheetView showGridLines="0" zoomScaleNormal="100" workbookViewId="0">
      <selection activeCell="G13" sqref="G13"/>
    </sheetView>
  </sheetViews>
  <sheetFormatPr baseColWidth="10" defaultColWidth="11.44140625" defaultRowHeight="13.2" x14ac:dyDescent="0.25"/>
  <cols>
    <col min="1" max="1" width="4.6640625" style="276" customWidth="1"/>
    <col min="2" max="3" width="11.44140625" style="276"/>
    <col min="4" max="4" width="13.33203125" style="276" customWidth="1"/>
    <col min="5" max="5" width="11.44140625" style="276" customWidth="1"/>
    <col min="6" max="12" width="11.44140625" style="276"/>
    <col min="13" max="13" width="6.88671875" style="276" customWidth="1"/>
    <col min="14" max="16" width="11.44140625" style="276"/>
    <col min="17" max="19" width="11.44140625" style="301"/>
    <col min="20" max="16384" width="11.44140625" style="276"/>
  </cols>
  <sheetData>
    <row r="1" spans="1:18" x14ac:dyDescent="0.25">
      <c r="A1" s="276" t="s">
        <v>509</v>
      </c>
    </row>
    <row r="3" spans="1:18" ht="13.8" x14ac:dyDescent="0.25">
      <c r="O3" s="128" t="s">
        <v>145</v>
      </c>
    </row>
    <row r="4" spans="1:18" x14ac:dyDescent="0.25">
      <c r="N4" s="14"/>
    </row>
    <row r="7" spans="1:18" s="301" customFormat="1" ht="15.6" x14ac:dyDescent="0.3">
      <c r="A7" s="508" t="s">
        <v>478</v>
      </c>
      <c r="B7" s="508"/>
      <c r="C7" s="508"/>
      <c r="D7" s="508"/>
      <c r="E7" s="508"/>
      <c r="F7" s="508"/>
      <c r="G7" s="508"/>
      <c r="H7" s="508"/>
      <c r="I7" s="508"/>
      <c r="J7" s="508"/>
      <c r="K7" s="508"/>
      <c r="L7" s="276"/>
      <c r="M7" s="276"/>
      <c r="N7" s="276"/>
      <c r="O7" s="276"/>
      <c r="P7" s="276"/>
    </row>
    <row r="8" spans="1:18" s="301" customFormat="1" x14ac:dyDescent="0.25">
      <c r="A8" s="509" t="s">
        <v>201</v>
      </c>
      <c r="B8" s="509"/>
      <c r="C8" s="509"/>
      <c r="D8" s="509"/>
      <c r="E8" s="509"/>
      <c r="F8" s="509"/>
      <c r="G8" s="509"/>
      <c r="H8" s="509"/>
      <c r="I8" s="509"/>
      <c r="J8" s="509"/>
      <c r="K8" s="509"/>
      <c r="L8" s="276"/>
      <c r="M8" s="306"/>
      <c r="N8" s="307"/>
      <c r="O8" s="308"/>
      <c r="P8" s="276"/>
      <c r="Q8" s="276"/>
      <c r="R8" s="317"/>
    </row>
    <row r="9" spans="1:18" s="301" customFormat="1" x14ac:dyDescent="0.25">
      <c r="A9" s="276"/>
      <c r="B9" s="276"/>
      <c r="C9" s="276"/>
      <c r="D9" s="276"/>
      <c r="E9" s="276"/>
      <c r="F9" s="276"/>
      <c r="G9" s="276"/>
      <c r="H9" s="276"/>
      <c r="I9" s="276"/>
      <c r="J9" s="276"/>
      <c r="K9" s="276"/>
      <c r="L9" s="276"/>
      <c r="M9" s="306"/>
      <c r="N9" s="307"/>
      <c r="O9" s="308"/>
      <c r="P9" s="276"/>
      <c r="Q9" s="276"/>
      <c r="R9" s="317"/>
    </row>
    <row r="10" spans="1:18" s="301" customFormat="1" x14ac:dyDescent="0.25">
      <c r="A10" s="276"/>
      <c r="B10" s="276"/>
      <c r="C10" s="276"/>
      <c r="D10" s="276"/>
      <c r="E10" s="276"/>
      <c r="F10" s="276"/>
      <c r="G10" s="276"/>
      <c r="H10" s="276"/>
      <c r="I10" s="276"/>
      <c r="J10" s="276"/>
      <c r="K10" s="276"/>
      <c r="L10" s="276"/>
      <c r="M10" s="306"/>
      <c r="N10" s="307"/>
      <c r="O10" s="308"/>
      <c r="P10" s="276"/>
      <c r="Q10" s="276"/>
      <c r="R10" s="317"/>
    </row>
    <row r="11" spans="1:18" s="301" customFormat="1" ht="13.8" x14ac:dyDescent="0.3">
      <c r="A11" s="276"/>
      <c r="B11" s="276"/>
      <c r="C11" s="276"/>
      <c r="D11" s="276"/>
      <c r="E11" s="276"/>
      <c r="F11" s="507" t="s">
        <v>614</v>
      </c>
      <c r="G11" s="507"/>
      <c r="H11" s="333"/>
      <c r="I11" s="505" t="s">
        <v>171</v>
      </c>
      <c r="J11" s="505"/>
      <c r="K11" s="276"/>
      <c r="L11" s="276"/>
      <c r="M11" s="306"/>
      <c r="N11" s="307"/>
      <c r="O11" s="308"/>
      <c r="P11" s="276"/>
      <c r="Q11" s="276"/>
      <c r="R11" s="317"/>
    </row>
    <row r="12" spans="1:18" s="301" customFormat="1" x14ac:dyDescent="0.25">
      <c r="A12" s="276"/>
      <c r="B12" s="276"/>
      <c r="C12" s="276"/>
      <c r="D12" s="276"/>
      <c r="E12" s="276"/>
      <c r="F12" s="276"/>
      <c r="G12" s="276"/>
      <c r="H12" s="276"/>
      <c r="I12" s="276"/>
      <c r="J12" s="276"/>
      <c r="K12" s="276"/>
      <c r="L12" s="276"/>
      <c r="M12" s="306"/>
      <c r="N12" s="307"/>
      <c r="O12" s="308"/>
      <c r="P12" s="276"/>
    </row>
    <row r="13" spans="1:18" s="301" customFormat="1" x14ac:dyDescent="0.25">
      <c r="A13" s="276"/>
      <c r="B13" s="276"/>
      <c r="C13" s="276"/>
      <c r="D13" s="276"/>
      <c r="E13" s="276"/>
      <c r="F13" s="276"/>
      <c r="G13" s="276"/>
      <c r="H13" s="276"/>
      <c r="I13" s="276"/>
      <c r="J13" s="276"/>
      <c r="K13" s="276"/>
      <c r="L13" s="276"/>
      <c r="M13" s="306"/>
      <c r="N13" s="307"/>
      <c r="O13" s="308"/>
      <c r="P13" s="276"/>
    </row>
    <row r="14" spans="1:18" s="301" customFormat="1" x14ac:dyDescent="0.25">
      <c r="A14" s="276"/>
      <c r="B14" s="276"/>
      <c r="C14" s="276"/>
      <c r="D14" s="276"/>
      <c r="E14" s="276"/>
      <c r="F14" s="276"/>
      <c r="G14" s="276"/>
      <c r="H14" s="276"/>
      <c r="I14" s="276"/>
      <c r="J14" s="276"/>
      <c r="K14" s="276"/>
      <c r="L14" s="276"/>
      <c r="M14" s="306"/>
      <c r="N14" s="307"/>
      <c r="O14" s="308"/>
      <c r="P14" s="276"/>
    </row>
    <row r="15" spans="1:18" s="301" customFormat="1" x14ac:dyDescent="0.25">
      <c r="A15" s="276"/>
      <c r="B15" s="276"/>
      <c r="C15" s="276"/>
      <c r="D15" s="276"/>
      <c r="E15" s="276"/>
      <c r="F15" s="276"/>
      <c r="G15" s="276"/>
      <c r="H15" s="276"/>
      <c r="I15" s="276"/>
      <c r="J15" s="276"/>
      <c r="K15" s="276"/>
      <c r="L15" s="276"/>
      <c r="M15" s="306"/>
      <c r="N15" s="307"/>
      <c r="O15" s="308"/>
      <c r="P15" s="276"/>
    </row>
    <row r="16" spans="1:18" s="301" customFormat="1" x14ac:dyDescent="0.25">
      <c r="A16" s="276"/>
      <c r="B16" s="276"/>
      <c r="C16" s="276"/>
      <c r="D16" s="276"/>
      <c r="E16" s="276"/>
      <c r="F16" s="276"/>
      <c r="G16" s="276"/>
      <c r="H16" s="276"/>
      <c r="I16" s="276"/>
      <c r="J16" s="276"/>
      <c r="K16" s="276"/>
      <c r="L16" s="276"/>
      <c r="M16" s="294"/>
      <c r="N16" s="307"/>
      <c r="O16" s="308"/>
      <c r="P16" s="276"/>
    </row>
    <row r="17" spans="1:16" s="301" customFormat="1" x14ac:dyDescent="0.25">
      <c r="A17" s="276"/>
      <c r="B17" s="276"/>
      <c r="C17" s="276"/>
      <c r="D17" s="276"/>
      <c r="E17" s="276"/>
      <c r="F17" s="276"/>
      <c r="G17" s="276"/>
      <c r="H17" s="276"/>
      <c r="I17" s="276"/>
      <c r="J17" s="276"/>
      <c r="K17" s="276"/>
      <c r="L17" s="276"/>
      <c r="M17" s="294"/>
      <c r="N17" s="294"/>
      <c r="O17" s="308"/>
      <c r="P17" s="276"/>
    </row>
    <row r="18" spans="1:16" s="301" customFormat="1" x14ac:dyDescent="0.25">
      <c r="A18" s="276"/>
      <c r="B18" s="276"/>
      <c r="C18" s="276"/>
      <c r="D18" s="276"/>
      <c r="E18" s="276"/>
      <c r="F18" s="276"/>
      <c r="G18" s="276"/>
      <c r="H18" s="276"/>
      <c r="I18" s="276"/>
      <c r="J18" s="276"/>
      <c r="K18" s="276"/>
      <c r="L18" s="276"/>
      <c r="M18" s="294"/>
      <c r="N18" s="294"/>
      <c r="O18" s="308"/>
      <c r="P18" s="276"/>
    </row>
    <row r="19" spans="1:16" s="301" customFormat="1" x14ac:dyDescent="0.25">
      <c r="A19" s="276"/>
      <c r="B19" s="276"/>
      <c r="C19" s="276"/>
      <c r="D19" s="276"/>
      <c r="E19" s="276"/>
      <c r="F19" s="276"/>
      <c r="G19" s="276"/>
      <c r="H19" s="276"/>
      <c r="I19" s="276"/>
      <c r="J19" s="276"/>
      <c r="K19" s="276"/>
      <c r="L19" s="276"/>
      <c r="M19" s="276"/>
      <c r="N19" s="276"/>
      <c r="O19" s="317"/>
      <c r="P19" s="276"/>
    </row>
    <row r="20" spans="1:16" s="301" customFormat="1" x14ac:dyDescent="0.25">
      <c r="A20" s="276"/>
      <c r="B20" s="276"/>
      <c r="C20" s="276"/>
      <c r="D20" s="276"/>
      <c r="E20" s="276"/>
      <c r="F20" s="276"/>
      <c r="G20" s="276"/>
      <c r="H20" s="276"/>
      <c r="I20" s="276"/>
      <c r="J20" s="276"/>
      <c r="K20" s="276"/>
      <c r="L20" s="276"/>
      <c r="M20" s="276"/>
      <c r="N20" s="276"/>
      <c r="O20" s="317"/>
      <c r="P20" s="276"/>
    </row>
    <row r="21" spans="1:16" s="301" customFormat="1" x14ac:dyDescent="0.25">
      <c r="A21" s="276"/>
      <c r="B21" s="276"/>
      <c r="C21" s="276"/>
      <c r="D21" s="276"/>
      <c r="E21" s="276"/>
      <c r="F21" s="276"/>
      <c r="G21" s="276"/>
      <c r="H21" s="276"/>
      <c r="I21" s="276"/>
      <c r="J21" s="276"/>
      <c r="K21" s="276"/>
      <c r="L21" s="276"/>
      <c r="M21" s="276"/>
      <c r="N21" s="276"/>
      <c r="O21" s="317"/>
      <c r="P21" s="276"/>
    </row>
    <row r="22" spans="1:16" s="301" customFormat="1" x14ac:dyDescent="0.25">
      <c r="A22" s="276"/>
      <c r="B22" s="276"/>
      <c r="C22" s="276"/>
      <c r="D22" s="276"/>
      <c r="E22" s="276"/>
      <c r="F22" s="276"/>
      <c r="G22" s="276"/>
      <c r="H22" s="276"/>
      <c r="I22" s="276"/>
      <c r="J22" s="276"/>
      <c r="K22" s="276"/>
      <c r="L22" s="276"/>
      <c r="M22" s="276"/>
      <c r="N22" s="276"/>
      <c r="O22" s="317"/>
      <c r="P22" s="276"/>
    </row>
    <row r="23" spans="1:16" s="301" customFormat="1" x14ac:dyDescent="0.25">
      <c r="A23" s="276"/>
      <c r="B23" s="276"/>
      <c r="C23" s="276"/>
      <c r="D23" s="276"/>
      <c r="E23" s="276"/>
      <c r="F23" s="276"/>
      <c r="G23" s="276"/>
      <c r="H23" s="276"/>
      <c r="I23" s="276"/>
      <c r="J23" s="276"/>
      <c r="K23" s="276"/>
      <c r="L23" s="276"/>
      <c r="M23" s="276"/>
      <c r="N23" s="276"/>
      <c r="O23" s="317"/>
      <c r="P23" s="276"/>
    </row>
    <row r="24" spans="1:16" s="301" customFormat="1" x14ac:dyDescent="0.25">
      <c r="A24" s="276"/>
      <c r="B24" s="276"/>
      <c r="C24" s="276"/>
      <c r="D24" s="276"/>
      <c r="E24" s="276"/>
      <c r="F24" s="276"/>
      <c r="G24" s="276"/>
      <c r="H24" s="276"/>
      <c r="I24" s="276"/>
      <c r="J24" s="276"/>
      <c r="K24" s="276"/>
      <c r="L24" s="276"/>
      <c r="M24" s="276"/>
      <c r="N24" s="276"/>
      <c r="O24" s="317"/>
      <c r="P24" s="276"/>
    </row>
    <row r="25" spans="1:16" s="301" customFormat="1" x14ac:dyDescent="0.25">
      <c r="A25" s="276"/>
      <c r="B25" s="276"/>
      <c r="C25" s="276"/>
      <c r="D25" s="276"/>
      <c r="E25" s="276"/>
      <c r="F25" s="276"/>
      <c r="G25" s="276"/>
      <c r="H25" s="276"/>
      <c r="I25" s="276"/>
      <c r="J25" s="276"/>
      <c r="K25" s="276"/>
      <c r="L25" s="276"/>
      <c r="M25" s="276"/>
      <c r="N25" s="276"/>
      <c r="O25" s="317"/>
      <c r="P25" s="276"/>
    </row>
    <row r="26" spans="1:16" s="301" customFormat="1" x14ac:dyDescent="0.25">
      <c r="A26" s="276"/>
      <c r="B26" s="276"/>
      <c r="C26" s="276"/>
      <c r="D26" s="276"/>
      <c r="E26" s="276"/>
      <c r="F26" s="276"/>
      <c r="G26" s="276"/>
      <c r="H26" s="276"/>
      <c r="I26" s="276"/>
      <c r="J26" s="276"/>
      <c r="K26" s="276"/>
      <c r="L26" s="276"/>
      <c r="M26" s="276"/>
      <c r="N26" s="276"/>
      <c r="O26" s="317"/>
      <c r="P26" s="276"/>
    </row>
    <row r="27" spans="1:16" s="301" customFormat="1" x14ac:dyDescent="0.25">
      <c r="A27" s="276"/>
      <c r="B27" s="276"/>
      <c r="C27" s="276"/>
      <c r="D27" s="276"/>
      <c r="E27" s="276"/>
      <c r="F27" s="276"/>
      <c r="G27" s="276"/>
      <c r="H27" s="276"/>
      <c r="I27" s="276"/>
      <c r="J27" s="276"/>
      <c r="K27" s="276"/>
      <c r="L27" s="276"/>
      <c r="M27" s="276"/>
      <c r="N27" s="276"/>
      <c r="O27" s="317"/>
      <c r="P27" s="276"/>
    </row>
    <row r="28" spans="1:16" s="301" customFormat="1" x14ac:dyDescent="0.25">
      <c r="A28" s="276"/>
      <c r="B28" s="276"/>
      <c r="C28" s="276"/>
      <c r="D28" s="276"/>
      <c r="E28" s="276"/>
      <c r="F28" s="276"/>
      <c r="G28" s="276"/>
      <c r="H28" s="276"/>
      <c r="I28" s="276"/>
      <c r="J28" s="276"/>
      <c r="K28" s="276"/>
      <c r="L28" s="276"/>
      <c r="M28" s="276"/>
      <c r="N28" s="276"/>
      <c r="O28" s="317"/>
      <c r="P28" s="276"/>
    </row>
    <row r="29" spans="1:16" s="301" customFormat="1" x14ac:dyDescent="0.25">
      <c r="A29" s="276"/>
      <c r="B29" s="276"/>
      <c r="C29" s="276"/>
      <c r="D29" s="276"/>
      <c r="E29" s="276"/>
      <c r="F29" s="276"/>
      <c r="G29" s="276"/>
      <c r="H29" s="276"/>
      <c r="I29" s="276"/>
      <c r="J29" s="276"/>
      <c r="K29" s="276"/>
      <c r="L29" s="276"/>
      <c r="M29" s="276"/>
      <c r="N29" s="276"/>
      <c r="O29" s="317"/>
      <c r="P29" s="276"/>
    </row>
    <row r="30" spans="1:16" s="301" customFormat="1" x14ac:dyDescent="0.25">
      <c r="A30" s="276"/>
      <c r="B30" s="276"/>
      <c r="C30" s="276"/>
      <c r="D30" s="276"/>
      <c r="E30" s="276"/>
      <c r="F30" s="276"/>
      <c r="G30" s="276"/>
      <c r="H30" s="276"/>
      <c r="I30" s="276"/>
      <c r="J30" s="276"/>
      <c r="K30" s="276"/>
      <c r="L30" s="276"/>
      <c r="M30" s="276"/>
      <c r="N30" s="276"/>
      <c r="O30" s="317"/>
      <c r="P30" s="276"/>
    </row>
    <row r="31" spans="1:16" s="301" customFormat="1" x14ac:dyDescent="0.25">
      <c r="A31" s="276"/>
      <c r="B31" s="276"/>
      <c r="C31" s="276"/>
      <c r="D31" s="276"/>
      <c r="E31" s="276"/>
      <c r="F31" s="276"/>
      <c r="G31" s="276"/>
      <c r="H31" s="276"/>
      <c r="I31" s="276"/>
      <c r="J31" s="276"/>
      <c r="K31" s="276"/>
      <c r="L31" s="276"/>
      <c r="M31" s="276"/>
      <c r="N31" s="338"/>
      <c r="O31" s="317"/>
      <c r="P31" s="276"/>
    </row>
    <row r="32" spans="1:16" s="301" customFormat="1" x14ac:dyDescent="0.25">
      <c r="A32" s="276"/>
      <c r="B32" s="276"/>
      <c r="C32" s="276"/>
      <c r="D32" s="276"/>
      <c r="E32" s="276"/>
      <c r="F32" s="276"/>
      <c r="G32" s="276"/>
      <c r="H32" s="276"/>
      <c r="I32" s="276"/>
      <c r="J32" s="276"/>
      <c r="K32" s="276"/>
      <c r="L32" s="276"/>
      <c r="M32" s="276"/>
      <c r="N32" s="276"/>
      <c r="O32" s="276"/>
      <c r="P32" s="276"/>
    </row>
    <row r="33" spans="1:16" s="301" customFormat="1" x14ac:dyDescent="0.25">
      <c r="A33" s="276"/>
      <c r="B33" s="276"/>
      <c r="C33" s="276"/>
      <c r="D33" s="276"/>
      <c r="E33" s="276"/>
      <c r="F33" s="276"/>
      <c r="G33" s="276"/>
      <c r="H33" s="276"/>
      <c r="I33" s="276"/>
      <c r="J33" s="276"/>
      <c r="K33" s="276"/>
      <c r="L33" s="276"/>
      <c r="M33" s="276"/>
      <c r="N33" s="276"/>
      <c r="O33" s="276"/>
      <c r="P33" s="276"/>
    </row>
    <row r="34" spans="1:16" s="301" customFormat="1" x14ac:dyDescent="0.25">
      <c r="A34" s="276"/>
      <c r="B34" s="276"/>
      <c r="C34" s="276"/>
      <c r="D34" s="276"/>
      <c r="E34" s="276"/>
      <c r="F34" s="276"/>
      <c r="G34" s="276"/>
      <c r="H34" s="276"/>
      <c r="I34" s="276"/>
      <c r="J34" s="276"/>
      <c r="K34" s="276"/>
      <c r="L34" s="276"/>
      <c r="M34" s="276"/>
      <c r="N34" s="276"/>
      <c r="O34" s="276"/>
      <c r="P34" s="276"/>
    </row>
    <row r="43" spans="1:16" x14ac:dyDescent="0.25">
      <c r="A43" s="294"/>
      <c r="B43" s="294"/>
      <c r="C43" s="294"/>
      <c r="D43" s="294"/>
    </row>
    <row r="44" spans="1:16" s="301" customFormat="1" x14ac:dyDescent="0.25">
      <c r="A44" s="294"/>
      <c r="B44" s="294"/>
      <c r="C44" s="294"/>
      <c r="D44" s="294"/>
      <c r="E44" s="276"/>
      <c r="F44" s="276"/>
      <c r="G44" s="276"/>
      <c r="H44" s="276"/>
      <c r="I44" s="276"/>
      <c r="J44" s="276"/>
      <c r="K44" s="276"/>
      <c r="L44" s="276"/>
      <c r="M44" s="276"/>
      <c r="N44" s="276"/>
      <c r="O44" s="276"/>
      <c r="P44" s="276"/>
    </row>
    <row r="45" spans="1:16" s="301" customFormat="1" ht="14.4" x14ac:dyDescent="0.25">
      <c r="A45" s="294" t="s">
        <v>3</v>
      </c>
      <c r="B45" s="279">
        <v>2765.2381797645094</v>
      </c>
      <c r="C45" s="308">
        <f>+B45/$B$48</f>
        <v>1</v>
      </c>
      <c r="D45" s="294"/>
      <c r="E45" s="276"/>
      <c r="F45" s="276"/>
      <c r="G45" s="276"/>
      <c r="H45" s="276"/>
      <c r="I45" s="276"/>
      <c r="J45" s="276"/>
      <c r="K45" s="276"/>
      <c r="L45" s="276"/>
      <c r="M45" s="276"/>
      <c r="N45" s="276"/>
      <c r="O45" s="276"/>
      <c r="P45" s="276"/>
    </row>
    <row r="46" spans="1:16" s="301" customFormat="1" x14ac:dyDescent="0.25">
      <c r="A46" s="294" t="s">
        <v>7</v>
      </c>
      <c r="B46" s="29">
        <v>0</v>
      </c>
      <c r="C46" s="308">
        <f>+B46/$B$48</f>
        <v>0</v>
      </c>
      <c r="D46" s="294"/>
      <c r="E46" s="276"/>
      <c r="F46" s="276"/>
      <c r="G46" s="276"/>
      <c r="H46" s="276"/>
      <c r="I46" s="276"/>
      <c r="J46" s="14"/>
      <c r="K46" s="14"/>
      <c r="L46" s="276"/>
      <c r="M46" s="14"/>
      <c r="N46" s="276"/>
      <c r="O46" s="276"/>
      <c r="P46" s="276"/>
    </row>
    <row r="47" spans="1:16" s="301" customFormat="1" ht="14.4" x14ac:dyDescent="0.25">
      <c r="A47" s="294"/>
      <c r="B47" s="29"/>
      <c r="C47" s="308">
        <f>+B47/$B$48</f>
        <v>0</v>
      </c>
      <c r="D47" s="294"/>
      <c r="E47" s="276"/>
      <c r="F47" s="276"/>
      <c r="G47" s="276"/>
      <c r="H47" s="276"/>
      <c r="I47" s="276"/>
      <c r="J47" s="14"/>
      <c r="K47" s="275"/>
      <c r="L47" s="298"/>
      <c r="M47" s="276"/>
      <c r="N47" s="276"/>
      <c r="O47" s="276"/>
      <c r="P47" s="276"/>
    </row>
    <row r="48" spans="1:16" s="301" customFormat="1" ht="14.4" x14ac:dyDescent="0.25">
      <c r="A48" s="294"/>
      <c r="B48" s="318">
        <f>+SUM(B45:B47)</f>
        <v>2765.2381797645094</v>
      </c>
      <c r="C48" s="294"/>
      <c r="D48" s="294"/>
      <c r="E48" s="276"/>
      <c r="F48" s="276"/>
      <c r="G48" s="276"/>
      <c r="H48" s="276"/>
      <c r="I48" s="276"/>
      <c r="J48" s="14"/>
      <c r="K48" s="275"/>
      <c r="L48" s="298"/>
      <c r="M48" s="276"/>
      <c r="N48" s="276"/>
      <c r="O48" s="276"/>
      <c r="P48" s="276"/>
    </row>
    <row r="49" spans="1:12" ht="12.75" customHeight="1" x14ac:dyDescent="0.25">
      <c r="A49" s="294"/>
      <c r="B49" s="294"/>
      <c r="C49" s="294"/>
      <c r="D49" s="294"/>
      <c r="J49" s="14"/>
      <c r="K49" s="275"/>
      <c r="L49" s="298"/>
    </row>
    <row r="50" spans="1:12" ht="14.4" x14ac:dyDescent="0.25">
      <c r="A50" s="312"/>
      <c r="B50" s="312"/>
      <c r="C50" s="312"/>
      <c r="J50" s="14"/>
      <c r="K50" s="275"/>
      <c r="L50" s="298"/>
    </row>
    <row r="51" spans="1:12" ht="14.4" x14ac:dyDescent="0.25">
      <c r="A51" s="312"/>
      <c r="B51" s="312"/>
      <c r="C51" s="312"/>
      <c r="J51" s="14"/>
      <c r="K51" s="275"/>
      <c r="L51" s="298"/>
    </row>
    <row r="52" spans="1:12" ht="14.4" x14ac:dyDescent="0.25">
      <c r="J52" s="14"/>
      <c r="K52" s="275"/>
      <c r="L52" s="298"/>
    </row>
    <row r="53" spans="1:12" ht="14.4" x14ac:dyDescent="0.25">
      <c r="J53" s="14"/>
      <c r="K53" s="275"/>
      <c r="L53" s="298"/>
    </row>
    <row r="54" spans="1:12" ht="14.4" x14ac:dyDescent="0.25">
      <c r="J54" s="14"/>
      <c r="K54" s="275"/>
      <c r="L54" s="298"/>
    </row>
    <row r="55" spans="1:12" ht="14.4" x14ac:dyDescent="0.25">
      <c r="J55" s="14"/>
      <c r="K55" s="275"/>
      <c r="L55" s="298"/>
    </row>
    <row r="56" spans="1:12" ht="14.4" x14ac:dyDescent="0.25">
      <c r="J56" s="14"/>
      <c r="K56" s="275"/>
      <c r="L56" s="298"/>
    </row>
    <row r="57" spans="1:12" ht="14.4" x14ac:dyDescent="0.25">
      <c r="J57" s="14"/>
      <c r="K57" s="275"/>
      <c r="L57" s="298"/>
    </row>
    <row r="58" spans="1:12" ht="14.4" x14ac:dyDescent="0.25">
      <c r="J58" s="14"/>
      <c r="K58" s="275"/>
      <c r="L58" s="298"/>
    </row>
    <row r="59" spans="1:12" ht="14.4" x14ac:dyDescent="0.25">
      <c r="J59" s="14"/>
      <c r="K59" s="275"/>
      <c r="L59" s="298"/>
    </row>
    <row r="60" spans="1:12" ht="14.4" x14ac:dyDescent="0.25">
      <c r="J60" s="14"/>
      <c r="K60" s="275"/>
      <c r="L60" s="298"/>
    </row>
    <row r="61" spans="1:12" ht="14.4" x14ac:dyDescent="0.25">
      <c r="J61" s="14"/>
      <c r="K61" s="275"/>
      <c r="L61" s="298"/>
    </row>
    <row r="62" spans="1:12" ht="14.4" x14ac:dyDescent="0.25">
      <c r="J62" s="14"/>
      <c r="K62" s="278"/>
      <c r="L62" s="298"/>
    </row>
    <row r="63" spans="1:12" ht="14.4" x14ac:dyDescent="0.25">
      <c r="J63" s="14"/>
      <c r="K63" s="275"/>
      <c r="L63" s="298"/>
    </row>
    <row r="64" spans="1:12" ht="14.4" x14ac:dyDescent="0.25">
      <c r="J64" s="14"/>
      <c r="K64" s="275"/>
      <c r="L64" s="298"/>
    </row>
    <row r="65" spans="10:12" ht="14.4" x14ac:dyDescent="0.25">
      <c r="J65" s="14"/>
      <c r="K65" s="275"/>
      <c r="L65" s="298"/>
    </row>
    <row r="66" spans="10:12" ht="14.4" x14ac:dyDescent="0.25">
      <c r="J66" s="14"/>
      <c r="K66" s="275"/>
      <c r="L66" s="298"/>
    </row>
    <row r="67" spans="10:12" ht="14.4" x14ac:dyDescent="0.25">
      <c r="J67" s="14"/>
      <c r="K67" s="275"/>
      <c r="L67" s="298"/>
    </row>
    <row r="68" spans="10:12" ht="14.4" x14ac:dyDescent="0.25">
      <c r="J68" s="14"/>
      <c r="K68" s="275"/>
      <c r="L68" s="298"/>
    </row>
    <row r="69" spans="10:12" ht="14.4" x14ac:dyDescent="0.25">
      <c r="J69" s="14"/>
      <c r="K69" s="275"/>
      <c r="L69" s="298"/>
    </row>
    <row r="70" spans="10:12" ht="14.4" x14ac:dyDescent="0.25">
      <c r="J70" s="14"/>
      <c r="K70" s="275"/>
      <c r="L70" s="298"/>
    </row>
    <row r="71" spans="10:12" x14ac:dyDescent="0.25">
      <c r="J71" s="14"/>
      <c r="K71" s="14"/>
      <c r="L71" s="14"/>
    </row>
  </sheetData>
  <mergeCells count="4">
    <mergeCell ref="A7:K7"/>
    <mergeCell ref="A8:K8"/>
    <mergeCell ref="I11:J11"/>
    <mergeCell ref="F11:G11"/>
  </mergeCells>
  <hyperlinks>
    <hyperlink ref="O3" location="ÍNDICE!A1" display="INDICE" xr:uid="{00000000-0004-0000-66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dimension ref="A3:S79"/>
  <sheetViews>
    <sheetView showGridLines="0" zoomScaleNormal="100" workbookViewId="0">
      <selection activeCell="P43" sqref="P43"/>
    </sheetView>
  </sheetViews>
  <sheetFormatPr baseColWidth="10" defaultColWidth="11.44140625" defaultRowHeight="13.2" x14ac:dyDescent="0.25"/>
  <cols>
    <col min="1" max="1" width="4.6640625" style="276" customWidth="1"/>
    <col min="2" max="3" width="11.44140625" style="276"/>
    <col min="4" max="4" width="13.33203125" style="276" customWidth="1"/>
    <col min="5" max="5" width="11.44140625" style="276" customWidth="1"/>
    <col min="6" max="12" width="11.44140625" style="276"/>
    <col min="13" max="13" width="6.88671875" style="276" customWidth="1"/>
    <col min="14" max="16" width="11.44140625" style="276"/>
    <col min="17" max="19" width="11.44140625" style="301"/>
    <col min="20" max="16384" width="11.44140625" style="276"/>
  </cols>
  <sheetData>
    <row r="3" spans="1:18" ht="13.8" x14ac:dyDescent="0.25">
      <c r="P3" s="128" t="s">
        <v>145</v>
      </c>
    </row>
    <row r="4" spans="1:18" x14ac:dyDescent="0.25">
      <c r="N4" s="14"/>
    </row>
    <row r="8" spans="1:18" s="301" customFormat="1" ht="15.6" x14ac:dyDescent="0.3">
      <c r="A8" s="508" t="s">
        <v>447</v>
      </c>
      <c r="B8" s="508"/>
      <c r="C8" s="508"/>
      <c r="D8" s="508"/>
      <c r="E8" s="508"/>
      <c r="F8" s="508"/>
      <c r="G8" s="508"/>
      <c r="H8" s="508"/>
      <c r="I8" s="508"/>
      <c r="J8" s="508"/>
      <c r="K8" s="508"/>
      <c r="L8" s="312"/>
      <c r="M8" s="312"/>
      <c r="N8" s="312"/>
      <c r="O8" s="312"/>
      <c r="P8" s="312"/>
    </row>
    <row r="9" spans="1:18" s="301" customFormat="1" x14ac:dyDescent="0.25">
      <c r="A9" s="509" t="s">
        <v>201</v>
      </c>
      <c r="B9" s="509"/>
      <c r="C9" s="509"/>
      <c r="D9" s="509"/>
      <c r="E9" s="509"/>
      <c r="F9" s="509"/>
      <c r="G9" s="509"/>
      <c r="H9" s="509"/>
      <c r="I9" s="509"/>
      <c r="J9" s="509"/>
      <c r="K9" s="509"/>
      <c r="L9" s="313"/>
      <c r="M9" s="306"/>
      <c r="N9" s="307"/>
      <c r="O9" s="316"/>
      <c r="P9" s="313"/>
      <c r="Q9" s="276"/>
      <c r="R9" s="317"/>
    </row>
    <row r="10" spans="1:18" s="301" customFormat="1" x14ac:dyDescent="0.25">
      <c r="A10" s="276"/>
      <c r="B10" s="276"/>
      <c r="C10" s="276"/>
      <c r="D10" s="276"/>
      <c r="E10" s="276"/>
      <c r="F10" s="276"/>
      <c r="G10" s="276"/>
      <c r="H10" s="276"/>
      <c r="I10" s="276"/>
      <c r="J10" s="276"/>
      <c r="K10" s="276"/>
      <c r="L10" s="313"/>
      <c r="M10" s="306"/>
      <c r="N10" s="307"/>
      <c r="O10" s="316"/>
      <c r="P10" s="313"/>
      <c r="Q10" s="276"/>
      <c r="R10" s="317"/>
    </row>
    <row r="11" spans="1:18" s="301" customFormat="1" ht="13.8" x14ac:dyDescent="0.3">
      <c r="A11" s="276"/>
      <c r="B11" s="276"/>
      <c r="C11" s="276"/>
      <c r="D11" s="276"/>
      <c r="E11" s="276"/>
      <c r="F11" s="276"/>
      <c r="G11" s="373" t="s">
        <v>614</v>
      </c>
      <c r="H11" s="276"/>
      <c r="I11" s="276"/>
      <c r="J11" s="276"/>
      <c r="K11" s="276"/>
      <c r="L11" s="313"/>
      <c r="M11" s="306"/>
      <c r="N11" s="307"/>
      <c r="O11" s="316"/>
      <c r="P11" s="313"/>
      <c r="Q11" s="276"/>
      <c r="R11" s="317"/>
    </row>
    <row r="12" spans="1:18" s="301" customFormat="1" x14ac:dyDescent="0.25">
      <c r="A12" s="276"/>
      <c r="B12" s="276"/>
      <c r="C12" s="276"/>
      <c r="D12" s="276"/>
      <c r="E12" s="276"/>
      <c r="G12" s="333"/>
      <c r="H12" s="333"/>
      <c r="I12" s="276"/>
      <c r="J12" s="506" t="s">
        <v>171</v>
      </c>
      <c r="K12" s="506"/>
      <c r="M12" s="313"/>
      <c r="N12" s="315"/>
      <c r="O12" s="316"/>
      <c r="P12" s="313"/>
      <c r="Q12" s="276"/>
      <c r="R12" s="317"/>
    </row>
    <row r="13" spans="1:18" s="301" customFormat="1" x14ac:dyDescent="0.25">
      <c r="A13" s="276"/>
      <c r="B13" s="276"/>
      <c r="C13" s="276"/>
      <c r="D13" s="276"/>
      <c r="E13" s="276"/>
      <c r="F13" s="276"/>
      <c r="G13" s="276"/>
      <c r="H13" s="276"/>
      <c r="I13" s="276"/>
      <c r="J13" s="276"/>
      <c r="K13" s="276"/>
      <c r="L13" s="312"/>
      <c r="M13" s="312"/>
      <c r="N13" s="312"/>
      <c r="O13" s="339"/>
      <c r="P13" s="312"/>
    </row>
    <row r="14" spans="1:18" s="301" customFormat="1" x14ac:dyDescent="0.25">
      <c r="A14" s="276"/>
      <c r="B14" s="276"/>
      <c r="C14" s="276"/>
      <c r="D14" s="276"/>
      <c r="E14" s="276"/>
      <c r="F14" s="276"/>
      <c r="G14" s="276"/>
      <c r="H14" s="276"/>
      <c r="I14" s="276"/>
      <c r="J14" s="276"/>
      <c r="K14" s="276"/>
      <c r="L14" s="312"/>
      <c r="M14" s="312"/>
      <c r="N14" s="312"/>
      <c r="O14" s="339"/>
      <c r="P14" s="312"/>
    </row>
    <row r="15" spans="1:18" s="301" customFormat="1" x14ac:dyDescent="0.25">
      <c r="A15" s="276"/>
      <c r="B15" s="276"/>
      <c r="C15" s="276"/>
      <c r="D15" s="276"/>
      <c r="E15" s="276"/>
      <c r="F15" s="276"/>
      <c r="G15" s="276"/>
      <c r="H15" s="276"/>
      <c r="I15" s="276"/>
      <c r="J15" s="276"/>
      <c r="K15" s="276"/>
      <c r="L15" s="312"/>
      <c r="M15" s="312"/>
      <c r="N15" s="312"/>
      <c r="O15" s="339"/>
      <c r="P15" s="312"/>
    </row>
    <row r="16" spans="1:18" s="301" customFormat="1" x14ac:dyDescent="0.25">
      <c r="A16" s="276"/>
      <c r="B16" s="276"/>
      <c r="C16" s="276"/>
      <c r="D16" s="276"/>
      <c r="E16" s="276"/>
      <c r="F16" s="276"/>
      <c r="G16" s="276"/>
      <c r="H16" s="276"/>
      <c r="I16" s="276"/>
      <c r="J16" s="276"/>
      <c r="K16" s="276"/>
      <c r="L16" s="312"/>
      <c r="M16" s="312"/>
      <c r="N16" s="312"/>
      <c r="O16" s="339"/>
      <c r="P16" s="312"/>
    </row>
    <row r="17" spans="1:16" s="301" customFormat="1" x14ac:dyDescent="0.25">
      <c r="A17" s="276"/>
      <c r="B17" s="276"/>
      <c r="C17" s="276"/>
      <c r="D17" s="276"/>
      <c r="E17" s="276"/>
      <c r="F17" s="276"/>
      <c r="G17" s="276"/>
      <c r="H17" s="276"/>
      <c r="I17" s="276"/>
      <c r="J17" s="276"/>
      <c r="K17" s="276"/>
      <c r="L17" s="312"/>
      <c r="M17" s="312"/>
      <c r="N17" s="312"/>
      <c r="O17" s="339"/>
      <c r="P17" s="312"/>
    </row>
    <row r="18" spans="1:16" s="301" customFormat="1" x14ac:dyDescent="0.25">
      <c r="A18" s="276"/>
      <c r="B18" s="276"/>
      <c r="C18" s="276"/>
      <c r="D18" s="276"/>
      <c r="E18" s="276"/>
      <c r="F18" s="276"/>
      <c r="G18" s="276"/>
      <c r="H18" s="276"/>
      <c r="I18" s="276"/>
      <c r="J18" s="276"/>
      <c r="K18" s="276"/>
      <c r="L18" s="312"/>
      <c r="M18" s="312"/>
      <c r="N18" s="312"/>
      <c r="O18" s="339"/>
      <c r="P18" s="312"/>
    </row>
    <row r="19" spans="1:16" s="301" customFormat="1" x14ac:dyDescent="0.25">
      <c r="A19" s="276"/>
      <c r="B19" s="276"/>
      <c r="C19" s="276"/>
      <c r="D19" s="276"/>
      <c r="E19" s="276"/>
      <c r="F19" s="276"/>
      <c r="G19" s="276"/>
      <c r="H19" s="276"/>
      <c r="I19" s="276"/>
      <c r="J19" s="276"/>
      <c r="K19" s="276"/>
      <c r="L19" s="312"/>
      <c r="M19" s="312"/>
      <c r="N19" s="312"/>
      <c r="O19" s="339"/>
      <c r="P19" s="312"/>
    </row>
    <row r="20" spans="1:16" s="301" customFormat="1" x14ac:dyDescent="0.25">
      <c r="A20" s="276"/>
      <c r="B20" s="276"/>
      <c r="C20" s="276"/>
      <c r="D20" s="276"/>
      <c r="E20" s="276"/>
      <c r="F20" s="276"/>
      <c r="G20" s="276"/>
      <c r="H20" s="276"/>
      <c r="I20" s="276"/>
      <c r="J20" s="276"/>
      <c r="K20" s="276"/>
      <c r="L20" s="312"/>
      <c r="M20" s="312"/>
      <c r="N20" s="312"/>
      <c r="O20" s="339"/>
      <c r="P20" s="312"/>
    </row>
    <row r="21" spans="1:16" s="301" customFormat="1" x14ac:dyDescent="0.25">
      <c r="A21" s="276"/>
      <c r="B21" s="276"/>
      <c r="C21" s="276"/>
      <c r="D21" s="276"/>
      <c r="E21" s="276"/>
      <c r="F21" s="276"/>
      <c r="G21" s="276"/>
      <c r="H21" s="276"/>
      <c r="I21" s="276"/>
      <c r="J21" s="276"/>
      <c r="K21" s="276"/>
      <c r="L21" s="312"/>
      <c r="M21" s="312"/>
      <c r="N21" s="312"/>
      <c r="O21" s="339"/>
      <c r="P21" s="312"/>
    </row>
    <row r="22" spans="1:16" s="301" customFormat="1" x14ac:dyDescent="0.25">
      <c r="A22" s="276"/>
      <c r="B22" s="276"/>
      <c r="C22" s="276"/>
      <c r="D22" s="276"/>
      <c r="E22" s="276"/>
      <c r="F22" s="276"/>
      <c r="G22" s="276"/>
      <c r="H22" s="276"/>
      <c r="I22" s="276"/>
      <c r="J22" s="276"/>
      <c r="K22" s="276"/>
      <c r="L22" s="312"/>
      <c r="M22" s="312"/>
      <c r="N22" s="312"/>
      <c r="O22" s="339"/>
      <c r="P22" s="312"/>
    </row>
    <row r="23" spans="1:16" s="301" customFormat="1" x14ac:dyDescent="0.25">
      <c r="A23" s="276"/>
      <c r="B23" s="276"/>
      <c r="C23" s="276"/>
      <c r="D23" s="276"/>
      <c r="E23" s="276"/>
      <c r="F23" s="276"/>
      <c r="G23" s="276"/>
      <c r="H23" s="276"/>
      <c r="I23" s="276"/>
      <c r="J23" s="276"/>
      <c r="K23" s="276"/>
      <c r="L23" s="312"/>
      <c r="M23" s="312"/>
      <c r="N23" s="312"/>
      <c r="O23" s="339"/>
      <c r="P23" s="312"/>
    </row>
    <row r="24" spans="1:16" s="301" customFormat="1" x14ac:dyDescent="0.25">
      <c r="A24" s="276"/>
      <c r="B24" s="276"/>
      <c r="C24" s="276"/>
      <c r="D24" s="276"/>
      <c r="E24" s="276"/>
      <c r="F24" s="276"/>
      <c r="G24" s="276"/>
      <c r="H24" s="276"/>
      <c r="I24" s="276"/>
      <c r="J24" s="276"/>
      <c r="K24" s="276"/>
      <c r="L24" s="312"/>
      <c r="M24" s="312"/>
      <c r="N24" s="312"/>
      <c r="O24" s="339"/>
      <c r="P24" s="312"/>
    </row>
    <row r="25" spans="1:16" s="301" customFormat="1" x14ac:dyDescent="0.25">
      <c r="A25" s="276"/>
      <c r="B25" s="276"/>
      <c r="C25" s="276"/>
      <c r="D25" s="276"/>
      <c r="E25" s="276"/>
      <c r="F25" s="276"/>
      <c r="G25" s="276"/>
      <c r="H25" s="276"/>
      <c r="I25" s="276"/>
      <c r="J25" s="276"/>
      <c r="K25" s="276"/>
      <c r="L25" s="312"/>
      <c r="M25" s="312"/>
      <c r="N25" s="312"/>
      <c r="O25" s="339"/>
      <c r="P25" s="312"/>
    </row>
    <row r="26" spans="1:16" s="301" customFormat="1" x14ac:dyDescent="0.25">
      <c r="A26" s="276"/>
      <c r="B26" s="276"/>
      <c r="C26" s="276"/>
      <c r="D26" s="276"/>
      <c r="E26" s="276"/>
      <c r="F26" s="276"/>
      <c r="G26" s="276"/>
      <c r="H26" s="276"/>
      <c r="I26" s="276"/>
      <c r="J26" s="276"/>
      <c r="K26" s="276"/>
      <c r="L26" s="312"/>
      <c r="M26" s="312"/>
      <c r="N26" s="312"/>
      <c r="O26" s="339"/>
      <c r="P26" s="312"/>
    </row>
    <row r="27" spans="1:16" s="301" customFormat="1" x14ac:dyDescent="0.25">
      <c r="A27" s="276"/>
      <c r="B27" s="276"/>
      <c r="C27" s="276"/>
      <c r="D27" s="276"/>
      <c r="E27" s="276"/>
      <c r="F27" s="276"/>
      <c r="G27" s="276"/>
      <c r="H27" s="276"/>
      <c r="I27" s="276"/>
      <c r="J27" s="276"/>
      <c r="K27" s="276"/>
      <c r="L27" s="312"/>
      <c r="M27" s="312"/>
      <c r="N27" s="312"/>
      <c r="O27" s="339"/>
      <c r="P27" s="312"/>
    </row>
    <row r="28" spans="1:16" s="301" customFormat="1" x14ac:dyDescent="0.25">
      <c r="A28" s="276"/>
      <c r="B28" s="276"/>
      <c r="C28" s="276"/>
      <c r="D28" s="276"/>
      <c r="E28" s="276"/>
      <c r="F28" s="276"/>
      <c r="G28" s="276"/>
      <c r="H28" s="276"/>
      <c r="I28" s="276"/>
      <c r="J28" s="276"/>
      <c r="K28" s="276"/>
      <c r="L28" s="312"/>
      <c r="M28" s="312"/>
      <c r="N28" s="312"/>
      <c r="O28" s="339"/>
      <c r="P28" s="312"/>
    </row>
    <row r="29" spans="1:16" s="301" customFormat="1" x14ac:dyDescent="0.25">
      <c r="A29" s="276"/>
      <c r="B29" s="276"/>
      <c r="C29" s="276"/>
      <c r="D29" s="276"/>
      <c r="E29" s="276"/>
      <c r="F29" s="276"/>
      <c r="G29" s="276"/>
      <c r="H29" s="276"/>
      <c r="I29" s="276"/>
      <c r="J29" s="276"/>
      <c r="K29" s="276"/>
      <c r="L29" s="312"/>
      <c r="M29" s="312"/>
      <c r="N29" s="312"/>
      <c r="O29" s="339"/>
      <c r="P29" s="312"/>
    </row>
    <row r="30" spans="1:16" s="301" customFormat="1" x14ac:dyDescent="0.25">
      <c r="A30" s="276"/>
      <c r="B30" s="276"/>
      <c r="C30" s="276"/>
      <c r="D30" s="276"/>
      <c r="E30" s="276"/>
      <c r="F30" s="276"/>
      <c r="G30" s="276"/>
      <c r="H30" s="276"/>
      <c r="I30" s="276"/>
      <c r="J30" s="276"/>
      <c r="K30" s="276"/>
      <c r="L30" s="312"/>
      <c r="M30" s="312"/>
      <c r="N30" s="312"/>
      <c r="O30" s="339"/>
      <c r="P30" s="312"/>
    </row>
    <row r="31" spans="1:16" s="301" customFormat="1" x14ac:dyDescent="0.25">
      <c r="A31" s="276"/>
      <c r="B31" s="276"/>
      <c r="C31" s="276"/>
      <c r="D31" s="276"/>
      <c r="E31" s="276"/>
      <c r="F31" s="276"/>
      <c r="G31" s="276"/>
      <c r="H31" s="276"/>
      <c r="I31" s="276"/>
      <c r="J31" s="276"/>
      <c r="K31" s="276"/>
      <c r="L31" s="312"/>
      <c r="M31" s="312"/>
      <c r="N31" s="312"/>
      <c r="O31" s="339"/>
      <c r="P31" s="312"/>
    </row>
    <row r="32" spans="1:16" s="301" customFormat="1" x14ac:dyDescent="0.25">
      <c r="A32" s="276"/>
      <c r="B32" s="276"/>
      <c r="C32" s="276"/>
      <c r="D32" s="276"/>
      <c r="E32" s="276"/>
      <c r="F32" s="276"/>
      <c r="G32" s="276"/>
      <c r="H32" s="276"/>
      <c r="I32" s="276"/>
      <c r="J32" s="276"/>
      <c r="K32" s="276"/>
      <c r="L32" s="312"/>
      <c r="M32" s="312"/>
      <c r="N32" s="340"/>
      <c r="O32" s="339"/>
      <c r="P32" s="312"/>
    </row>
    <row r="33" spans="1:16" s="301" customFormat="1" x14ac:dyDescent="0.25">
      <c r="A33" s="276"/>
      <c r="B33" s="276"/>
      <c r="C33" s="276"/>
      <c r="D33" s="276"/>
      <c r="E33" s="276"/>
      <c r="F33" s="276"/>
      <c r="G33" s="276"/>
      <c r="H33" s="276"/>
      <c r="I33" s="276"/>
      <c r="J33" s="276"/>
      <c r="K33" s="276"/>
      <c r="L33" s="312"/>
      <c r="M33" s="312"/>
      <c r="N33" s="312"/>
      <c r="O33" s="312"/>
      <c r="P33" s="312"/>
    </row>
    <row r="34" spans="1:16" s="301" customFormat="1" x14ac:dyDescent="0.25">
      <c r="A34" s="276"/>
      <c r="B34" s="276"/>
      <c r="C34" s="276"/>
      <c r="D34" s="276"/>
      <c r="E34" s="276"/>
      <c r="F34" s="276"/>
      <c r="G34" s="276"/>
      <c r="H34" s="276"/>
      <c r="I34" s="276"/>
      <c r="J34" s="276"/>
      <c r="K34" s="276"/>
      <c r="L34" s="312"/>
      <c r="M34" s="312"/>
      <c r="N34" s="312"/>
      <c r="O34" s="312"/>
      <c r="P34" s="312"/>
    </row>
    <row r="35" spans="1:16" s="301" customFormat="1" x14ac:dyDescent="0.25">
      <c r="A35" s="276"/>
      <c r="B35" s="276"/>
      <c r="C35" s="276"/>
      <c r="D35" s="276"/>
      <c r="E35" s="276"/>
      <c r="F35" s="276"/>
      <c r="G35" s="276"/>
      <c r="H35" s="276"/>
      <c r="I35" s="276"/>
      <c r="J35" s="276"/>
      <c r="K35" s="276"/>
      <c r="L35" s="312"/>
      <c r="M35" s="312"/>
      <c r="N35" s="312"/>
      <c r="O35" s="312"/>
      <c r="P35" s="312"/>
    </row>
    <row r="36" spans="1:16" s="301" customFormat="1" x14ac:dyDescent="0.25">
      <c r="A36" s="276"/>
      <c r="B36" s="276"/>
      <c r="C36" s="276"/>
      <c r="D36" s="276"/>
      <c r="E36" s="276"/>
      <c r="F36" s="276"/>
      <c r="G36" s="276"/>
      <c r="H36" s="276"/>
      <c r="I36" s="276"/>
      <c r="J36" s="276"/>
      <c r="K36" s="276"/>
      <c r="L36" s="312"/>
      <c r="M36" s="312"/>
      <c r="N36" s="312"/>
      <c r="O36" s="312"/>
      <c r="P36" s="312"/>
    </row>
    <row r="37" spans="1:16" s="301" customFormat="1" x14ac:dyDescent="0.25">
      <c r="A37" s="276"/>
      <c r="B37" s="276"/>
      <c r="C37" s="276"/>
      <c r="D37" s="276"/>
      <c r="E37" s="276"/>
      <c r="F37" s="276"/>
      <c r="G37" s="276"/>
      <c r="H37" s="276"/>
      <c r="I37" s="276"/>
      <c r="J37" s="276"/>
      <c r="K37" s="276"/>
      <c r="L37" s="312"/>
      <c r="M37" s="312"/>
      <c r="N37" s="312"/>
      <c r="O37" s="312"/>
      <c r="P37" s="312"/>
    </row>
    <row r="38" spans="1:16" s="301" customFormat="1" x14ac:dyDescent="0.25">
      <c r="A38" s="276"/>
      <c r="B38" s="276"/>
      <c r="C38" s="276"/>
      <c r="D38" s="276"/>
      <c r="E38" s="276"/>
      <c r="F38" s="276"/>
      <c r="G38" s="276"/>
      <c r="H38" s="276"/>
      <c r="I38" s="276"/>
      <c r="J38" s="276"/>
      <c r="K38" s="276"/>
      <c r="L38" s="312"/>
      <c r="M38" s="312"/>
      <c r="N38" s="312"/>
      <c r="O38" s="312"/>
      <c r="P38" s="312"/>
    </row>
    <row r="39" spans="1:16" s="301" customFormat="1" x14ac:dyDescent="0.25">
      <c r="A39" s="276"/>
      <c r="B39" s="276"/>
      <c r="C39" s="276"/>
      <c r="D39" s="276"/>
      <c r="E39" s="276"/>
      <c r="F39" s="276"/>
      <c r="G39" s="276"/>
      <c r="H39" s="276"/>
      <c r="I39" s="276"/>
      <c r="J39" s="276"/>
      <c r="K39" s="276"/>
      <c r="L39" s="312"/>
      <c r="M39" s="312"/>
      <c r="N39" s="312"/>
      <c r="O39" s="312"/>
      <c r="P39" s="312"/>
    </row>
    <row r="40" spans="1:16" s="301" customFormat="1" x14ac:dyDescent="0.25">
      <c r="A40" s="276"/>
      <c r="B40" s="276"/>
      <c r="C40" s="276"/>
      <c r="D40" s="276"/>
      <c r="E40" s="276"/>
      <c r="F40" s="276"/>
      <c r="G40" s="276"/>
      <c r="H40" s="276"/>
      <c r="I40" s="276"/>
      <c r="J40" s="276"/>
      <c r="K40" s="276"/>
      <c r="L40" s="312"/>
      <c r="M40" s="312"/>
      <c r="N40" s="312"/>
      <c r="O40" s="312"/>
      <c r="P40" s="312"/>
    </row>
    <row r="44" spans="1:16" s="301" customFormat="1" x14ac:dyDescent="0.25">
      <c r="A44" s="276"/>
      <c r="B44" s="276"/>
      <c r="C44" s="276"/>
      <c r="D44" s="276"/>
      <c r="E44" s="276"/>
      <c r="F44" s="276"/>
      <c r="G44" s="276"/>
      <c r="H44" s="276"/>
      <c r="I44" s="276"/>
      <c r="J44" s="276"/>
      <c r="K44" s="276"/>
      <c r="L44" s="276"/>
      <c r="M44" s="276"/>
      <c r="N44" s="276"/>
      <c r="O44" s="276"/>
      <c r="P44" s="276"/>
    </row>
    <row r="45" spans="1:16" s="301" customFormat="1" x14ac:dyDescent="0.25">
      <c r="A45" s="294"/>
      <c r="B45" s="294"/>
      <c r="C45" s="294"/>
      <c r="D45" s="294"/>
      <c r="E45" s="276"/>
      <c r="F45" s="276"/>
      <c r="G45" s="276"/>
      <c r="H45" s="276"/>
      <c r="I45" s="276"/>
      <c r="J45" s="276"/>
      <c r="K45" s="276"/>
      <c r="L45" s="276"/>
      <c r="M45" s="276"/>
      <c r="N45" s="276"/>
      <c r="O45" s="276"/>
      <c r="P45" s="276"/>
    </row>
    <row r="46" spans="1:16" s="301" customFormat="1" ht="14.4" x14ac:dyDescent="0.25">
      <c r="A46" s="313" t="s">
        <v>5</v>
      </c>
      <c r="B46" s="279">
        <v>27322.836046693559</v>
      </c>
      <c r="C46" s="316">
        <f>+B46/$B$49</f>
        <v>1</v>
      </c>
      <c r="D46" s="294"/>
      <c r="E46" s="276"/>
      <c r="F46" s="276"/>
      <c r="G46" s="276"/>
      <c r="H46" s="276"/>
      <c r="I46" s="276"/>
      <c r="J46" s="276"/>
      <c r="K46" s="276"/>
      <c r="L46" s="276"/>
      <c r="M46" s="276"/>
      <c r="N46" s="276"/>
      <c r="O46" s="276"/>
      <c r="P46" s="276"/>
    </row>
    <row r="47" spans="1:16" s="301" customFormat="1" x14ac:dyDescent="0.25">
      <c r="A47" s="313" t="s">
        <v>7</v>
      </c>
      <c r="B47" s="70"/>
      <c r="C47" s="316">
        <f>+B47/$B$49</f>
        <v>0</v>
      </c>
      <c r="D47" s="294"/>
      <c r="E47" s="276"/>
      <c r="F47" s="276"/>
      <c r="G47" s="276"/>
      <c r="H47" s="276"/>
      <c r="I47" s="276"/>
      <c r="J47" s="13"/>
      <c r="K47" s="13"/>
      <c r="L47" s="294"/>
      <c r="M47" s="13"/>
      <c r="N47" s="294"/>
      <c r="O47" s="276"/>
      <c r="P47" s="276"/>
    </row>
    <row r="48" spans="1:16" s="301" customFormat="1" ht="14.4" x14ac:dyDescent="0.25">
      <c r="A48" s="313"/>
      <c r="B48" s="70"/>
      <c r="C48" s="316">
        <f>+B48/$B$49</f>
        <v>0</v>
      </c>
      <c r="D48" s="294"/>
      <c r="E48" s="276"/>
      <c r="F48" s="276"/>
      <c r="G48" s="276"/>
      <c r="H48" s="276"/>
      <c r="I48" s="276"/>
      <c r="J48" s="13"/>
      <c r="K48" s="378" t="s">
        <v>180</v>
      </c>
      <c r="L48" s="379">
        <v>0</v>
      </c>
      <c r="M48" s="294"/>
      <c r="N48" s="294"/>
      <c r="O48" s="276"/>
      <c r="P48" s="276"/>
    </row>
    <row r="49" spans="1:16" s="301" customFormat="1" ht="14.4" x14ac:dyDescent="0.25">
      <c r="A49" s="313"/>
      <c r="B49" s="341">
        <f>+SUM(B46:B48)</f>
        <v>27322.836046693559</v>
      </c>
      <c r="C49" s="313"/>
      <c r="D49" s="294"/>
      <c r="E49" s="276"/>
      <c r="F49" s="276"/>
      <c r="G49" s="276"/>
      <c r="H49" s="276"/>
      <c r="I49" s="276"/>
      <c r="J49" s="13"/>
      <c r="K49" s="378" t="s">
        <v>243</v>
      </c>
      <c r="L49" s="379">
        <v>0</v>
      </c>
      <c r="M49" s="294"/>
      <c r="N49" s="294"/>
      <c r="O49" s="276"/>
      <c r="P49" s="276"/>
    </row>
    <row r="50" spans="1:16" ht="12.75" customHeight="1" x14ac:dyDescent="0.25">
      <c r="A50" s="313"/>
      <c r="B50" s="313"/>
      <c r="C50" s="313"/>
      <c r="D50" s="294"/>
      <c r="J50" s="13"/>
      <c r="K50" s="378" t="s">
        <v>174</v>
      </c>
      <c r="L50" s="379">
        <v>0</v>
      </c>
      <c r="M50" s="294"/>
      <c r="N50" s="294"/>
    </row>
    <row r="51" spans="1:16" ht="14.4" x14ac:dyDescent="0.25">
      <c r="A51" s="313"/>
      <c r="B51" s="313"/>
      <c r="C51" s="313"/>
      <c r="D51" s="294"/>
      <c r="J51" s="13"/>
      <c r="K51" s="378" t="s">
        <v>186</v>
      </c>
      <c r="L51" s="379">
        <v>0</v>
      </c>
      <c r="M51" s="294"/>
      <c r="N51" s="294"/>
    </row>
    <row r="52" spans="1:16" ht="14.4" x14ac:dyDescent="0.25">
      <c r="A52" s="313"/>
      <c r="B52" s="313"/>
      <c r="C52" s="313"/>
      <c r="J52" s="13"/>
      <c r="K52" s="378" t="s">
        <v>173</v>
      </c>
      <c r="L52" s="379">
        <v>0</v>
      </c>
      <c r="M52" s="294"/>
      <c r="N52" s="294"/>
    </row>
    <row r="53" spans="1:16" ht="28.8" x14ac:dyDescent="0.25">
      <c r="J53" s="13"/>
      <c r="K53" s="378" t="s">
        <v>184</v>
      </c>
      <c r="L53" s="379">
        <v>0</v>
      </c>
      <c r="M53" s="294"/>
      <c r="N53" s="294"/>
    </row>
    <row r="54" spans="1:16" ht="14.4" x14ac:dyDescent="0.25">
      <c r="J54" s="13"/>
      <c r="K54" s="378" t="s">
        <v>187</v>
      </c>
      <c r="L54" s="379">
        <v>0</v>
      </c>
      <c r="M54" s="294"/>
      <c r="N54" s="294"/>
    </row>
    <row r="55" spans="1:16" ht="14.4" x14ac:dyDescent="0.25">
      <c r="J55" s="13"/>
      <c r="K55" s="378" t="s">
        <v>175</v>
      </c>
      <c r="L55" s="379">
        <v>0</v>
      </c>
      <c r="M55" s="294"/>
      <c r="N55" s="294"/>
    </row>
    <row r="56" spans="1:16" ht="14.4" x14ac:dyDescent="0.25">
      <c r="J56" s="13"/>
      <c r="K56" s="378" t="s">
        <v>178</v>
      </c>
      <c r="L56" s="379">
        <v>0</v>
      </c>
      <c r="M56" s="294"/>
      <c r="N56" s="294"/>
    </row>
    <row r="57" spans="1:16" ht="28.8" x14ac:dyDescent="0.25">
      <c r="J57" s="13"/>
      <c r="K57" s="378" t="s">
        <v>189</v>
      </c>
      <c r="L57" s="379">
        <v>0</v>
      </c>
      <c r="M57" s="294"/>
      <c r="N57" s="294"/>
    </row>
    <row r="58" spans="1:16" ht="57.6" x14ac:dyDescent="0.25">
      <c r="J58" s="13"/>
      <c r="K58" s="378" t="s">
        <v>244</v>
      </c>
      <c r="L58" s="379">
        <v>0</v>
      </c>
      <c r="M58" s="294"/>
      <c r="N58" s="294"/>
    </row>
    <row r="59" spans="1:16" ht="14.4" x14ac:dyDescent="0.25">
      <c r="J59" s="13"/>
      <c r="K59" s="378" t="s">
        <v>169</v>
      </c>
      <c r="L59" s="379">
        <v>0</v>
      </c>
      <c r="M59" s="294"/>
      <c r="N59" s="294"/>
    </row>
    <row r="60" spans="1:16" ht="28.8" x14ac:dyDescent="0.25">
      <c r="J60" s="13"/>
      <c r="K60" s="378" t="s">
        <v>177</v>
      </c>
      <c r="L60" s="379">
        <v>0</v>
      </c>
      <c r="M60" s="294"/>
      <c r="N60" s="294"/>
    </row>
    <row r="61" spans="1:16" ht="28.8" x14ac:dyDescent="0.25">
      <c r="J61" s="13"/>
      <c r="K61" s="378" t="s">
        <v>245</v>
      </c>
      <c r="L61" s="379">
        <v>0</v>
      </c>
      <c r="M61" s="294"/>
      <c r="N61" s="294"/>
    </row>
    <row r="62" spans="1:16" ht="14.4" x14ac:dyDescent="0.25">
      <c r="J62" s="13"/>
      <c r="K62" s="378" t="s">
        <v>188</v>
      </c>
      <c r="L62" s="379">
        <v>0</v>
      </c>
      <c r="M62" s="294"/>
      <c r="N62" s="294"/>
    </row>
    <row r="63" spans="1:16" ht="14.4" x14ac:dyDescent="0.25">
      <c r="J63" s="13"/>
      <c r="K63" s="378" t="s">
        <v>185</v>
      </c>
      <c r="L63" s="379">
        <v>0</v>
      </c>
      <c r="M63" s="294"/>
      <c r="N63" s="294"/>
    </row>
    <row r="64" spans="1:16" ht="14.4" x14ac:dyDescent="0.25">
      <c r="J64" s="13"/>
      <c r="K64" s="378" t="s">
        <v>179</v>
      </c>
      <c r="L64" s="379">
        <v>0</v>
      </c>
      <c r="M64" s="294"/>
      <c r="N64" s="294"/>
    </row>
    <row r="65" spans="10:14" ht="14.4" x14ac:dyDescent="0.25">
      <c r="J65" s="13"/>
      <c r="K65" s="378" t="s">
        <v>182</v>
      </c>
      <c r="L65" s="379">
        <v>0</v>
      </c>
      <c r="M65" s="294"/>
      <c r="N65" s="294"/>
    </row>
    <row r="66" spans="10:14" ht="28.8" x14ac:dyDescent="0.25">
      <c r="J66" s="13"/>
      <c r="K66" s="378" t="s">
        <v>246</v>
      </c>
      <c r="L66" s="379">
        <v>0</v>
      </c>
      <c r="M66" s="294"/>
      <c r="N66" s="294"/>
    </row>
    <row r="67" spans="10:14" ht="43.2" x14ac:dyDescent="0.25">
      <c r="J67" s="13"/>
      <c r="K67" s="380" t="s">
        <v>456</v>
      </c>
      <c r="L67" s="379">
        <v>0</v>
      </c>
      <c r="M67" s="294"/>
      <c r="N67" s="294"/>
    </row>
    <row r="68" spans="10:14" ht="14.4" x14ac:dyDescent="0.25">
      <c r="J68" s="13"/>
      <c r="K68" s="378" t="s">
        <v>176</v>
      </c>
      <c r="L68" s="379">
        <v>1.6187106413136836E-4</v>
      </c>
      <c r="M68" s="294"/>
      <c r="N68" s="294"/>
    </row>
    <row r="69" spans="10:14" ht="28.8" x14ac:dyDescent="0.25">
      <c r="J69" s="13"/>
      <c r="K69" s="378" t="s">
        <v>183</v>
      </c>
      <c r="L69" s="379">
        <v>1.4453974207698082E-2</v>
      </c>
      <c r="M69" s="294"/>
      <c r="N69" s="294"/>
    </row>
    <row r="70" spans="10:14" ht="14.4" x14ac:dyDescent="0.25">
      <c r="J70" s="13"/>
      <c r="K70" s="378" t="s">
        <v>172</v>
      </c>
      <c r="L70" s="379">
        <v>8.1294140501710618E-2</v>
      </c>
      <c r="M70" s="294"/>
      <c r="N70" s="294"/>
    </row>
    <row r="71" spans="10:14" ht="14.4" x14ac:dyDescent="0.25">
      <c r="J71" s="13"/>
      <c r="K71" s="378" t="s">
        <v>170</v>
      </c>
      <c r="L71" s="379">
        <v>0.90409001422646007</v>
      </c>
      <c r="M71" s="294"/>
      <c r="N71" s="294"/>
    </row>
    <row r="72" spans="10:14" x14ac:dyDescent="0.25">
      <c r="J72" s="294"/>
      <c r="K72" s="294"/>
      <c r="L72" s="294"/>
      <c r="M72" s="294"/>
      <c r="N72" s="294"/>
    </row>
    <row r="73" spans="10:14" x14ac:dyDescent="0.25">
      <c r="J73" s="294"/>
      <c r="K73" s="294"/>
      <c r="L73" s="294"/>
      <c r="M73" s="294"/>
      <c r="N73" s="294"/>
    </row>
    <row r="74" spans="10:14" x14ac:dyDescent="0.25">
      <c r="J74" s="294"/>
      <c r="K74" s="294"/>
      <c r="L74" s="294"/>
      <c r="M74" s="294"/>
      <c r="N74" s="294"/>
    </row>
    <row r="75" spans="10:14" x14ac:dyDescent="0.25">
      <c r="J75" s="294"/>
      <c r="K75" s="294"/>
      <c r="L75" s="294"/>
      <c r="M75" s="294"/>
      <c r="N75" s="294"/>
    </row>
    <row r="76" spans="10:14" x14ac:dyDescent="0.25">
      <c r="J76" s="294"/>
      <c r="K76" s="294"/>
      <c r="L76" s="294"/>
      <c r="M76" s="294"/>
      <c r="N76" s="294"/>
    </row>
    <row r="77" spans="10:14" x14ac:dyDescent="0.25">
      <c r="J77" s="294"/>
      <c r="K77" s="294"/>
      <c r="L77" s="294"/>
      <c r="M77" s="294"/>
      <c r="N77" s="294"/>
    </row>
    <row r="78" spans="10:14" x14ac:dyDescent="0.25">
      <c r="J78" s="294"/>
      <c r="K78" s="294"/>
      <c r="L78" s="294"/>
      <c r="M78" s="294"/>
      <c r="N78" s="294"/>
    </row>
    <row r="79" spans="10:14" x14ac:dyDescent="0.25">
      <c r="J79" s="294"/>
      <c r="K79" s="294"/>
      <c r="L79" s="294"/>
      <c r="M79" s="294"/>
      <c r="N79" s="294"/>
    </row>
  </sheetData>
  <mergeCells count="3">
    <mergeCell ref="A8:K8"/>
    <mergeCell ref="A9:K9"/>
    <mergeCell ref="J12:K12"/>
  </mergeCells>
  <hyperlinks>
    <hyperlink ref="P3" location="ÍNDICE!A1" display="INDICE" xr:uid="{00000000-0004-0000-67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dimension ref="A3:P51"/>
  <sheetViews>
    <sheetView showGridLines="0" zoomScaleNormal="100" workbookViewId="0">
      <selection activeCell="O43" sqref="O43"/>
    </sheetView>
  </sheetViews>
  <sheetFormatPr baseColWidth="10" defaultColWidth="11.44140625" defaultRowHeight="13.2" x14ac:dyDescent="0.25"/>
  <cols>
    <col min="1" max="16384" width="11.44140625" style="14"/>
  </cols>
  <sheetData>
    <row r="3" spans="1:16" ht="12.75" customHeight="1" x14ac:dyDescent="0.25">
      <c r="P3" s="128" t="s">
        <v>145</v>
      </c>
    </row>
    <row r="8" spans="1:16" ht="12.75" customHeight="1" x14ac:dyDescent="0.3">
      <c r="A8" s="488" t="s">
        <v>524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201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/>
    <row r="11" spans="1:16" ht="12.75" customHeight="1" x14ac:dyDescent="0.3">
      <c r="G11" s="274" t="s">
        <v>614</v>
      </c>
      <c r="I11" s="274"/>
      <c r="J11" s="265" t="s">
        <v>604</v>
      </c>
    </row>
    <row r="12" spans="1:16" ht="12.75" customHeight="1" x14ac:dyDescent="0.25"/>
    <row r="13" spans="1:16" ht="12.75" customHeight="1" x14ac:dyDescent="0.25"/>
    <row r="14" spans="1:16" ht="12.75" customHeight="1" x14ac:dyDescent="0.25"/>
    <row r="15" spans="1:16" ht="12.75" customHeight="1" x14ac:dyDescent="0.25">
      <c r="E15" s="34"/>
    </row>
    <row r="16" spans="1:16" ht="12.75" customHeight="1" x14ac:dyDescent="0.25">
      <c r="E16" s="34"/>
    </row>
    <row r="17" spans="5:5" ht="12.75" customHeight="1" x14ac:dyDescent="0.25">
      <c r="E17" s="34"/>
    </row>
    <row r="18" spans="5:5" ht="12.75" customHeight="1" x14ac:dyDescent="0.25">
      <c r="E18" s="34"/>
    </row>
    <row r="19" spans="5:5" ht="12.75" customHeight="1" x14ac:dyDescent="0.25">
      <c r="E19" s="34"/>
    </row>
    <row r="20" spans="5:5" ht="12.75" customHeight="1" x14ac:dyDescent="0.25">
      <c r="E20" s="34"/>
    </row>
    <row r="21" spans="5:5" ht="12.75" customHeight="1" x14ac:dyDescent="0.25">
      <c r="E21" s="34"/>
    </row>
    <row r="22" spans="5:5" ht="12.75" customHeight="1" x14ac:dyDescent="0.25">
      <c r="E22" s="34"/>
    </row>
    <row r="23" spans="5:5" ht="12.75" customHeight="1" x14ac:dyDescent="0.25">
      <c r="E23" s="34"/>
    </row>
    <row r="24" spans="5:5" ht="12.75" customHeight="1" x14ac:dyDescent="0.25">
      <c r="E24" s="34"/>
    </row>
    <row r="25" spans="5:5" ht="12.75" customHeight="1" x14ac:dyDescent="0.25">
      <c r="E25" s="34"/>
    </row>
    <row r="26" spans="5:5" ht="12.75" customHeight="1" x14ac:dyDescent="0.25">
      <c r="E26" s="34"/>
    </row>
    <row r="27" spans="5:5" ht="12.75" customHeight="1" x14ac:dyDescent="0.25">
      <c r="E27" s="34"/>
    </row>
    <row r="28" spans="5:5" ht="12.75" customHeight="1" x14ac:dyDescent="0.25">
      <c r="E28" s="34"/>
    </row>
    <row r="29" spans="5:5" ht="12.75" customHeight="1" x14ac:dyDescent="0.25">
      <c r="E29" s="34"/>
    </row>
    <row r="30" spans="5:5" ht="12.75" customHeight="1" x14ac:dyDescent="0.25">
      <c r="E30" s="34"/>
    </row>
    <row r="31" spans="5:5" ht="12.75" customHeight="1" x14ac:dyDescent="0.25">
      <c r="E31" s="34"/>
    </row>
    <row r="32" spans="5:5" ht="12.75" customHeight="1" x14ac:dyDescent="0.25">
      <c r="E32" s="34"/>
    </row>
    <row r="33" spans="1:14" ht="12.75" customHeight="1" x14ac:dyDescent="0.25">
      <c r="E33" s="34"/>
    </row>
    <row r="34" spans="1:14" ht="12.75" customHeight="1" x14ac:dyDescent="0.25">
      <c r="E34" s="34"/>
    </row>
    <row r="35" spans="1:14" ht="12.75" customHeight="1" x14ac:dyDescent="0.25">
      <c r="A35" s="34"/>
      <c r="B35" s="34"/>
      <c r="C35" s="34"/>
      <c r="E35" s="34"/>
    </row>
    <row r="36" spans="1:14" ht="12.75" customHeight="1" x14ac:dyDescent="0.25">
      <c r="E36" s="34"/>
    </row>
    <row r="37" spans="1:14" ht="12.75" customHeight="1" x14ac:dyDescent="0.25">
      <c r="E37" s="34"/>
    </row>
    <row r="38" spans="1:14" ht="12.75" customHeight="1" x14ac:dyDescent="0.25">
      <c r="E38" s="34"/>
    </row>
    <row r="39" spans="1:14" ht="12.75" customHeight="1" x14ac:dyDescent="0.25">
      <c r="A39" s="16"/>
      <c r="B39" s="16"/>
      <c r="C39" s="16"/>
      <c r="D39" s="16"/>
      <c r="E39" s="288"/>
    </row>
    <row r="40" spans="1:14" ht="12.75" customHeight="1" x14ac:dyDescent="0.25">
      <c r="A40" s="288"/>
      <c r="B40" s="288"/>
      <c r="C40" s="288"/>
      <c r="D40" s="16"/>
      <c r="E40" s="288"/>
    </row>
    <row r="41" spans="1:14" s="13" customFormat="1" ht="12.75" customHeight="1" x14ac:dyDescent="0.25">
      <c r="A41" s="17"/>
      <c r="B41" s="17"/>
      <c r="C41" s="17"/>
      <c r="D41" s="247"/>
    </row>
    <row r="42" spans="1:14" s="13" customFormat="1" ht="12.75" customHeight="1" x14ac:dyDescent="0.25">
      <c r="A42" s="17"/>
      <c r="B42" s="27" t="s">
        <v>3</v>
      </c>
      <c r="C42" s="26">
        <v>800</v>
      </c>
      <c r="D42" s="15">
        <f>+C42/$C$46</f>
        <v>0.17111013315745374</v>
      </c>
    </row>
    <row r="43" spans="1:14" s="13" customFormat="1" ht="12.75" customHeight="1" x14ac:dyDescent="0.25">
      <c r="A43" s="17"/>
      <c r="B43" s="27" t="s">
        <v>5</v>
      </c>
      <c r="C43" s="26">
        <v>3875.3513964240119</v>
      </c>
      <c r="D43" s="15">
        <f t="shared" ref="D43:D44" si="0">+C43/$C$46</f>
        <v>0.82888986684254629</v>
      </c>
    </row>
    <row r="44" spans="1:14" s="13" customFormat="1" ht="12.75" customHeight="1" x14ac:dyDescent="0.25">
      <c r="A44" s="17"/>
      <c r="B44" s="27" t="s">
        <v>7</v>
      </c>
      <c r="C44" s="26"/>
      <c r="D44" s="15">
        <f t="shared" si="0"/>
        <v>0</v>
      </c>
      <c r="E44" s="17"/>
      <c r="F44" s="17"/>
      <c r="G44" s="34"/>
      <c r="H44" s="34"/>
      <c r="I44" s="34"/>
      <c r="J44" s="485"/>
      <c r="K44" s="485"/>
      <c r="L44" s="485"/>
      <c r="M44" s="34"/>
      <c r="N44" s="14"/>
    </row>
    <row r="45" spans="1:14" s="13" customFormat="1" ht="12.75" customHeight="1" x14ac:dyDescent="0.25">
      <c r="A45" s="17"/>
      <c r="B45" s="17"/>
      <c r="C45" s="18"/>
      <c r="E45" s="17"/>
      <c r="F45" s="17"/>
      <c r="G45" s="34"/>
      <c r="H45" s="34"/>
      <c r="I45" s="34"/>
      <c r="J45" s="485"/>
      <c r="K45" s="485"/>
      <c r="L45" s="485"/>
      <c r="M45" s="34"/>
      <c r="N45" s="14"/>
    </row>
    <row r="46" spans="1:14" s="16" customFormat="1" ht="12.75" customHeight="1" x14ac:dyDescent="0.25">
      <c r="A46" s="13"/>
      <c r="B46" s="13"/>
      <c r="C46" s="42">
        <f>SUM(C42:C45)</f>
        <v>4675.3513964240119</v>
      </c>
      <c r="D46" s="13"/>
      <c r="E46" s="13"/>
      <c r="F46" s="13"/>
      <c r="G46" s="14"/>
      <c r="H46" s="14"/>
      <c r="I46" s="14"/>
      <c r="J46" s="485"/>
      <c r="K46" s="485"/>
      <c r="L46" s="485"/>
      <c r="M46" s="34"/>
      <c r="N46" s="14"/>
    </row>
    <row r="47" spans="1:14" s="16" customFormat="1" ht="12.75" customHeight="1" x14ac:dyDescent="0.25">
      <c r="F47" s="14"/>
      <c r="G47" s="14"/>
      <c r="H47" s="14"/>
      <c r="I47" s="14"/>
      <c r="J47" s="14"/>
      <c r="K47" s="14"/>
      <c r="L47" s="14"/>
      <c r="M47" s="14"/>
      <c r="N47" s="14"/>
    </row>
    <row r="48" spans="1:14" ht="12.75" customHeight="1" x14ac:dyDescent="0.25">
      <c r="A48" s="16"/>
      <c r="B48" s="512"/>
      <c r="C48" s="512"/>
      <c r="D48" s="289"/>
      <c r="E48" s="16"/>
    </row>
    <row r="49" spans="1:5" ht="12.75" customHeight="1" x14ac:dyDescent="0.25">
      <c r="A49" s="16"/>
      <c r="B49" s="512"/>
      <c r="C49" s="512"/>
      <c r="D49" s="289"/>
      <c r="E49" s="16"/>
    </row>
    <row r="50" spans="1:5" ht="12.75" customHeight="1" x14ac:dyDescent="0.25">
      <c r="A50" s="16"/>
      <c r="B50" s="512"/>
      <c r="C50" s="512"/>
      <c r="D50" s="289"/>
      <c r="E50" s="16"/>
    </row>
    <row r="51" spans="1:5" ht="12.75" customHeight="1" x14ac:dyDescent="0.25">
      <c r="A51" s="16"/>
      <c r="B51" s="16"/>
      <c r="C51" s="16"/>
      <c r="D51" s="16"/>
      <c r="E51" s="16"/>
    </row>
  </sheetData>
  <mergeCells count="6">
    <mergeCell ref="B50:C50"/>
    <mergeCell ref="A8:N8"/>
    <mergeCell ref="A9:N9"/>
    <mergeCell ref="J44:L46"/>
    <mergeCell ref="B48:C48"/>
    <mergeCell ref="B49:C49"/>
  </mergeCells>
  <hyperlinks>
    <hyperlink ref="P3" location="ÍNDICE!A1" display="INDICE" xr:uid="{00000000-0004-0000-6800-000000000000}"/>
  </hyperlink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dimension ref="A3:S70"/>
  <sheetViews>
    <sheetView showGridLines="0" zoomScaleNormal="100" workbookViewId="0">
      <selection activeCell="L59" sqref="L59"/>
    </sheetView>
  </sheetViews>
  <sheetFormatPr baseColWidth="10" defaultColWidth="11.44140625" defaultRowHeight="13.2" x14ac:dyDescent="0.25"/>
  <cols>
    <col min="1" max="1" width="4.6640625" style="276" customWidth="1"/>
    <col min="2" max="3" width="11.44140625" style="276"/>
    <col min="4" max="4" width="13.33203125" style="276" customWidth="1"/>
    <col min="5" max="5" width="11.44140625" style="276" customWidth="1"/>
    <col min="6" max="12" width="11.44140625" style="276"/>
    <col min="13" max="13" width="6.88671875" style="276" customWidth="1"/>
    <col min="14" max="16" width="11.44140625" style="276"/>
    <col min="17" max="19" width="11.44140625" style="301"/>
    <col min="20" max="16384" width="11.44140625" style="276"/>
  </cols>
  <sheetData>
    <row r="3" spans="1:16" ht="13.8" x14ac:dyDescent="0.25">
      <c r="O3" s="128" t="s">
        <v>145</v>
      </c>
    </row>
    <row r="4" spans="1:16" x14ac:dyDescent="0.25">
      <c r="N4" s="14"/>
    </row>
    <row r="8" spans="1:16" s="301" customFormat="1" ht="15.6" x14ac:dyDescent="0.3">
      <c r="A8" s="508" t="s">
        <v>215</v>
      </c>
      <c r="B8" s="508"/>
      <c r="C8" s="508"/>
      <c r="D8" s="508"/>
      <c r="E8" s="508"/>
      <c r="F8" s="508"/>
      <c r="G8" s="508"/>
      <c r="H8" s="508"/>
      <c r="I8" s="508"/>
      <c r="J8" s="508"/>
      <c r="K8" s="508"/>
      <c r="L8" s="276"/>
      <c r="M8" s="276"/>
      <c r="N8" s="276"/>
      <c r="O8" s="276"/>
      <c r="P8" s="276"/>
    </row>
    <row r="9" spans="1:16" s="301" customFormat="1" x14ac:dyDescent="0.25">
      <c r="A9" s="509" t="s">
        <v>201</v>
      </c>
      <c r="B9" s="509"/>
      <c r="C9" s="509"/>
      <c r="D9" s="509"/>
      <c r="E9" s="509"/>
      <c r="F9" s="509"/>
      <c r="G9" s="509"/>
      <c r="H9" s="509"/>
      <c r="I9" s="509"/>
      <c r="J9" s="509"/>
      <c r="K9" s="509"/>
      <c r="L9" s="276"/>
      <c r="M9" s="306"/>
      <c r="N9" s="307"/>
      <c r="O9" s="308"/>
      <c r="P9" s="276"/>
    </row>
    <row r="10" spans="1:16" s="301" customFormat="1" x14ac:dyDescent="0.25">
      <c r="A10" s="276"/>
      <c r="B10" s="276"/>
      <c r="C10" s="276"/>
      <c r="D10" s="276"/>
      <c r="E10" s="276"/>
      <c r="F10" s="276"/>
      <c r="G10" s="276"/>
      <c r="H10" s="276"/>
      <c r="I10" s="276"/>
      <c r="J10" s="276"/>
      <c r="K10" s="276"/>
      <c r="L10" s="276"/>
      <c r="M10" s="306"/>
      <c r="N10" s="307"/>
      <c r="O10" s="308"/>
      <c r="P10" s="276"/>
    </row>
    <row r="11" spans="1:16" s="301" customFormat="1" x14ac:dyDescent="0.25">
      <c r="A11" s="276"/>
      <c r="B11" s="276"/>
      <c r="C11" s="276"/>
      <c r="D11" s="276"/>
      <c r="E11" s="276"/>
      <c r="F11" s="276"/>
      <c r="G11" s="276"/>
      <c r="H11" s="276"/>
      <c r="I11" s="276"/>
      <c r="J11" s="276"/>
      <c r="K11" s="276"/>
      <c r="L11" s="276"/>
      <c r="M11" s="306"/>
      <c r="N11" s="307"/>
      <c r="O11" s="308"/>
      <c r="P11" s="276"/>
    </row>
    <row r="12" spans="1:16" s="301" customFormat="1" ht="13.8" x14ac:dyDescent="0.3">
      <c r="A12" s="276"/>
      <c r="B12" s="276"/>
      <c r="C12" s="276"/>
      <c r="D12" s="276"/>
      <c r="E12" s="276"/>
      <c r="F12" s="507" t="s">
        <v>616</v>
      </c>
      <c r="G12" s="507"/>
      <c r="H12" s="333"/>
      <c r="I12" s="505" t="s">
        <v>171</v>
      </c>
      <c r="J12" s="505"/>
      <c r="K12" s="276"/>
      <c r="L12" s="276"/>
      <c r="M12" s="306"/>
      <c r="N12" s="307"/>
      <c r="O12" s="308"/>
      <c r="P12" s="276"/>
    </row>
    <row r="13" spans="1:16" s="301" customFormat="1" x14ac:dyDescent="0.25">
      <c r="A13" s="276"/>
      <c r="B13" s="276"/>
      <c r="C13" s="276"/>
      <c r="D13" s="276"/>
      <c r="E13" s="276"/>
      <c r="F13" s="276"/>
      <c r="G13" s="276"/>
      <c r="H13" s="276"/>
      <c r="I13" s="276"/>
      <c r="J13" s="276"/>
      <c r="K13" s="276"/>
      <c r="L13" s="276"/>
      <c r="M13" s="306"/>
      <c r="N13" s="307"/>
      <c r="O13" s="308"/>
      <c r="P13" s="276"/>
    </row>
    <row r="14" spans="1:16" s="301" customFormat="1" x14ac:dyDescent="0.25">
      <c r="A14" s="276"/>
      <c r="B14" s="276"/>
      <c r="C14" s="276"/>
      <c r="D14" s="276"/>
      <c r="E14" s="276"/>
      <c r="F14" s="276"/>
      <c r="G14" s="276"/>
      <c r="H14" s="276"/>
      <c r="I14" s="276"/>
      <c r="J14" s="276"/>
      <c r="K14" s="276"/>
      <c r="L14" s="276"/>
      <c r="M14" s="306"/>
      <c r="N14" s="307"/>
      <c r="O14" s="308"/>
      <c r="P14" s="276"/>
    </row>
    <row r="15" spans="1:16" s="301" customFormat="1" x14ac:dyDescent="0.25">
      <c r="A15" s="276"/>
      <c r="B15" s="276"/>
      <c r="C15" s="276"/>
      <c r="D15" s="276"/>
      <c r="E15" s="276"/>
      <c r="F15" s="276"/>
      <c r="G15" s="276"/>
      <c r="H15" s="276"/>
      <c r="I15" s="276"/>
      <c r="J15" s="276"/>
      <c r="K15" s="276"/>
      <c r="L15" s="276"/>
      <c r="M15" s="306"/>
      <c r="N15" s="307"/>
      <c r="O15" s="308"/>
      <c r="P15" s="276"/>
    </row>
    <row r="16" spans="1:16" s="301" customFormat="1" x14ac:dyDescent="0.25">
      <c r="A16" s="276"/>
      <c r="B16" s="276"/>
      <c r="C16" s="276"/>
      <c r="D16" s="276"/>
      <c r="E16" s="276"/>
      <c r="F16" s="276"/>
      <c r="G16" s="276"/>
      <c r="H16" s="276"/>
      <c r="I16" s="276"/>
      <c r="J16" s="276"/>
      <c r="K16" s="276"/>
      <c r="L16" s="276"/>
      <c r="M16" s="306"/>
      <c r="N16" s="307"/>
      <c r="O16" s="308"/>
      <c r="P16" s="276"/>
    </row>
    <row r="17" spans="1:16" s="301" customFormat="1" x14ac:dyDescent="0.25">
      <c r="A17" s="276"/>
      <c r="B17" s="276"/>
      <c r="C17" s="276"/>
      <c r="D17" s="276"/>
      <c r="E17" s="276"/>
      <c r="F17" s="276"/>
      <c r="G17" s="276"/>
      <c r="H17" s="276"/>
      <c r="I17" s="276"/>
      <c r="J17" s="276"/>
      <c r="K17" s="276"/>
      <c r="L17" s="276"/>
      <c r="M17" s="306"/>
      <c r="N17" s="307"/>
      <c r="O17" s="308"/>
      <c r="P17" s="276"/>
    </row>
    <row r="18" spans="1:16" s="301" customFormat="1" x14ac:dyDescent="0.25">
      <c r="A18" s="276"/>
      <c r="B18" s="276"/>
      <c r="C18" s="276"/>
      <c r="D18" s="276"/>
      <c r="E18" s="276"/>
      <c r="F18" s="276"/>
      <c r="G18" s="276"/>
      <c r="H18" s="276"/>
      <c r="I18" s="276"/>
      <c r="J18" s="276"/>
      <c r="K18" s="276"/>
      <c r="L18" s="276"/>
      <c r="M18" s="306"/>
      <c r="N18" s="307"/>
      <c r="O18" s="308"/>
      <c r="P18" s="276"/>
    </row>
    <row r="19" spans="1:16" s="301" customFormat="1" x14ac:dyDescent="0.25">
      <c r="A19" s="276"/>
      <c r="B19" s="276"/>
      <c r="C19" s="276"/>
      <c r="D19" s="276"/>
      <c r="E19" s="276"/>
      <c r="F19" s="276"/>
      <c r="G19" s="276"/>
      <c r="H19" s="276"/>
      <c r="I19" s="276"/>
      <c r="J19" s="276"/>
      <c r="K19" s="276"/>
      <c r="L19" s="276"/>
      <c r="M19" s="306"/>
      <c r="N19" s="307"/>
      <c r="O19" s="308"/>
      <c r="P19" s="276"/>
    </row>
    <row r="20" spans="1:16" s="301" customFormat="1" x14ac:dyDescent="0.25">
      <c r="A20" s="276"/>
      <c r="B20" s="276"/>
      <c r="C20" s="276"/>
      <c r="D20" s="276"/>
      <c r="E20" s="276"/>
      <c r="F20" s="276"/>
      <c r="G20" s="276"/>
      <c r="H20" s="276"/>
      <c r="I20" s="276"/>
      <c r="J20" s="276"/>
      <c r="K20" s="276"/>
      <c r="L20" s="276"/>
      <c r="M20" s="306"/>
      <c r="N20" s="307"/>
      <c r="O20" s="308"/>
      <c r="P20" s="276"/>
    </row>
    <row r="21" spans="1:16" s="301" customFormat="1" x14ac:dyDescent="0.25">
      <c r="A21" s="276"/>
      <c r="B21" s="276"/>
      <c r="C21" s="276"/>
      <c r="D21" s="276"/>
      <c r="E21" s="276"/>
      <c r="F21" s="276"/>
      <c r="G21" s="276"/>
      <c r="H21" s="276"/>
      <c r="I21" s="276"/>
      <c r="J21" s="276"/>
      <c r="K21" s="276"/>
      <c r="L21" s="276"/>
      <c r="M21" s="306"/>
      <c r="N21" s="307"/>
      <c r="O21" s="308"/>
      <c r="P21" s="276"/>
    </row>
    <row r="22" spans="1:16" s="301" customFormat="1" x14ac:dyDescent="0.25">
      <c r="A22" s="276"/>
      <c r="B22" s="276"/>
      <c r="C22" s="276"/>
      <c r="D22" s="276"/>
      <c r="E22" s="276"/>
      <c r="F22" s="276"/>
      <c r="G22" s="276"/>
      <c r="H22" s="276"/>
      <c r="I22" s="276"/>
      <c r="J22" s="276"/>
      <c r="K22" s="276"/>
      <c r="L22" s="276"/>
      <c r="M22" s="294"/>
      <c r="N22" s="307"/>
      <c r="O22" s="308"/>
      <c r="P22" s="276"/>
    </row>
    <row r="23" spans="1:16" s="301" customFormat="1" x14ac:dyDescent="0.25">
      <c r="A23" s="276"/>
      <c r="B23" s="276"/>
      <c r="C23" s="276"/>
      <c r="D23" s="276"/>
      <c r="E23" s="276"/>
      <c r="F23" s="276"/>
      <c r="G23" s="276"/>
      <c r="H23" s="276"/>
      <c r="I23" s="276"/>
      <c r="J23" s="276"/>
      <c r="K23" s="276"/>
      <c r="L23" s="276"/>
      <c r="M23" s="276"/>
      <c r="N23" s="276"/>
      <c r="O23" s="317"/>
      <c r="P23" s="276"/>
    </row>
    <row r="24" spans="1:16" s="301" customFormat="1" x14ac:dyDescent="0.25">
      <c r="A24" s="276"/>
      <c r="B24" s="276"/>
      <c r="C24" s="276"/>
      <c r="D24" s="276"/>
      <c r="E24" s="276"/>
      <c r="F24" s="276"/>
      <c r="G24" s="276"/>
      <c r="H24" s="276"/>
      <c r="I24" s="276"/>
      <c r="J24" s="276"/>
      <c r="K24" s="276"/>
      <c r="L24" s="276"/>
      <c r="M24" s="276"/>
      <c r="N24" s="276"/>
      <c r="O24" s="317"/>
      <c r="P24" s="276"/>
    </row>
    <row r="25" spans="1:16" s="301" customFormat="1" x14ac:dyDescent="0.25">
      <c r="A25" s="276"/>
      <c r="B25" s="276"/>
      <c r="C25" s="276"/>
      <c r="D25" s="276"/>
      <c r="E25" s="276"/>
      <c r="F25" s="276"/>
      <c r="G25" s="276"/>
      <c r="H25" s="276"/>
      <c r="I25" s="276"/>
      <c r="J25" s="276"/>
      <c r="K25" s="276"/>
      <c r="L25" s="276"/>
      <c r="M25" s="276"/>
      <c r="N25" s="276"/>
      <c r="O25" s="317"/>
      <c r="P25" s="276"/>
    </row>
    <row r="26" spans="1:16" s="301" customFormat="1" x14ac:dyDescent="0.25">
      <c r="A26" s="276"/>
      <c r="B26" s="276"/>
      <c r="C26" s="276"/>
      <c r="D26" s="276"/>
      <c r="E26" s="276"/>
      <c r="F26" s="276"/>
      <c r="G26" s="276"/>
      <c r="H26" s="276"/>
      <c r="I26" s="276"/>
      <c r="J26" s="276"/>
      <c r="K26" s="276"/>
      <c r="L26" s="276"/>
      <c r="M26" s="276"/>
      <c r="N26" s="276"/>
      <c r="O26" s="317"/>
      <c r="P26" s="276"/>
    </row>
    <row r="27" spans="1:16" s="301" customFormat="1" x14ac:dyDescent="0.25">
      <c r="A27" s="276"/>
      <c r="B27" s="276"/>
      <c r="C27" s="276"/>
      <c r="D27" s="276"/>
      <c r="E27" s="276"/>
      <c r="F27" s="276"/>
      <c r="G27" s="276"/>
      <c r="H27" s="276"/>
      <c r="I27" s="276"/>
      <c r="J27" s="276"/>
      <c r="K27" s="276"/>
      <c r="L27" s="276"/>
      <c r="M27" s="276"/>
      <c r="N27" s="276"/>
      <c r="O27" s="317"/>
      <c r="P27" s="276"/>
    </row>
    <row r="28" spans="1:16" s="301" customFormat="1" x14ac:dyDescent="0.25">
      <c r="A28" s="276"/>
      <c r="B28" s="276"/>
      <c r="C28" s="276"/>
      <c r="D28" s="276"/>
      <c r="E28" s="276"/>
      <c r="F28" s="276"/>
      <c r="G28" s="276"/>
      <c r="H28" s="276"/>
      <c r="I28" s="276"/>
      <c r="J28" s="276"/>
      <c r="K28" s="276"/>
      <c r="L28" s="276"/>
      <c r="M28" s="276"/>
      <c r="N28" s="276"/>
      <c r="O28" s="317"/>
      <c r="P28" s="276"/>
    </row>
    <row r="29" spans="1:16" s="301" customFormat="1" x14ac:dyDescent="0.25">
      <c r="A29" s="276"/>
      <c r="B29" s="276"/>
      <c r="C29" s="276"/>
      <c r="D29" s="276"/>
      <c r="E29" s="276"/>
      <c r="F29" s="276"/>
      <c r="G29" s="276"/>
      <c r="H29" s="276"/>
      <c r="I29" s="276"/>
      <c r="J29" s="276"/>
      <c r="K29" s="276"/>
      <c r="L29" s="276"/>
      <c r="M29" s="276"/>
      <c r="N29" s="276"/>
      <c r="O29" s="317"/>
      <c r="P29" s="276"/>
    </row>
    <row r="30" spans="1:16" s="301" customFormat="1" x14ac:dyDescent="0.25">
      <c r="A30" s="276"/>
      <c r="B30" s="276"/>
      <c r="C30" s="276"/>
      <c r="D30" s="276"/>
      <c r="E30" s="276"/>
      <c r="F30" s="276"/>
      <c r="G30" s="276"/>
      <c r="H30" s="276"/>
      <c r="I30" s="276"/>
      <c r="J30" s="276"/>
      <c r="K30" s="276"/>
      <c r="L30" s="276"/>
      <c r="M30" s="276"/>
      <c r="N30" s="276"/>
      <c r="O30" s="317"/>
      <c r="P30" s="276"/>
    </row>
    <row r="31" spans="1:16" s="301" customFormat="1" x14ac:dyDescent="0.25">
      <c r="A31" s="276"/>
      <c r="B31" s="276"/>
      <c r="C31" s="276"/>
      <c r="D31" s="276"/>
      <c r="E31" s="276"/>
      <c r="F31" s="276"/>
      <c r="G31" s="276"/>
      <c r="H31" s="276"/>
      <c r="I31" s="276"/>
      <c r="J31" s="276"/>
      <c r="K31" s="276"/>
      <c r="L31" s="276"/>
      <c r="M31" s="276"/>
      <c r="N31" s="276"/>
      <c r="O31" s="317"/>
      <c r="P31" s="276"/>
    </row>
    <row r="32" spans="1:16" s="301" customFormat="1" x14ac:dyDescent="0.25">
      <c r="A32" s="276"/>
      <c r="B32" s="276"/>
      <c r="C32" s="276"/>
      <c r="D32" s="276"/>
      <c r="E32" s="276"/>
      <c r="F32" s="276"/>
      <c r="G32" s="276"/>
      <c r="H32" s="276"/>
      <c r="I32" s="276"/>
      <c r="J32" s="276"/>
      <c r="K32" s="276"/>
      <c r="L32" s="276"/>
      <c r="M32" s="276"/>
      <c r="N32" s="338"/>
      <c r="O32" s="317"/>
      <c r="P32" s="276"/>
    </row>
    <row r="33" spans="1:16" s="301" customFormat="1" x14ac:dyDescent="0.25">
      <c r="A33" s="276"/>
      <c r="B33" s="276"/>
      <c r="C33" s="276"/>
      <c r="D33" s="276"/>
      <c r="E33" s="276"/>
      <c r="F33" s="276"/>
      <c r="G33" s="276"/>
      <c r="H33" s="276"/>
      <c r="I33" s="276"/>
      <c r="J33" s="276"/>
      <c r="K33" s="276"/>
      <c r="L33" s="276"/>
      <c r="M33" s="276"/>
      <c r="N33" s="276"/>
      <c r="O33" s="276"/>
      <c r="P33" s="276"/>
    </row>
    <row r="34" spans="1:16" s="301" customFormat="1" x14ac:dyDescent="0.25">
      <c r="A34" s="276"/>
      <c r="B34" s="276"/>
      <c r="C34" s="276"/>
      <c r="D34" s="276"/>
      <c r="E34" s="276"/>
      <c r="F34" s="276"/>
      <c r="G34" s="276"/>
      <c r="H34" s="276"/>
      <c r="I34" s="276"/>
      <c r="J34" s="276"/>
      <c r="K34" s="276"/>
      <c r="L34" s="276"/>
      <c r="M34" s="276"/>
      <c r="N34" s="276"/>
      <c r="O34" s="276"/>
      <c r="P34" s="276"/>
    </row>
    <row r="35" spans="1:16" s="301" customFormat="1" x14ac:dyDescent="0.25">
      <c r="A35" s="276"/>
      <c r="B35" s="276"/>
      <c r="C35" s="276"/>
      <c r="D35" s="276"/>
      <c r="E35" s="276"/>
      <c r="F35" s="276"/>
      <c r="G35" s="276"/>
      <c r="H35" s="276"/>
      <c r="I35" s="276"/>
      <c r="J35" s="276"/>
      <c r="K35" s="276"/>
      <c r="L35" s="276"/>
      <c r="M35" s="276"/>
      <c r="N35" s="276"/>
      <c r="O35" s="276"/>
      <c r="P35" s="276"/>
    </row>
    <row r="44" spans="1:16" s="301" customFormat="1" x14ac:dyDescent="0.25">
      <c r="A44" s="276"/>
      <c r="B44" s="276"/>
      <c r="C44" s="276"/>
      <c r="D44" s="276"/>
      <c r="E44" s="276"/>
      <c r="F44" s="276"/>
      <c r="G44" s="276"/>
      <c r="H44" s="276"/>
      <c r="I44" s="276"/>
      <c r="J44" s="276"/>
      <c r="K44" s="276"/>
      <c r="L44" s="276"/>
      <c r="M44" s="276"/>
      <c r="N44" s="276"/>
      <c r="O44" s="276"/>
      <c r="P44" s="276"/>
    </row>
    <row r="45" spans="1:16" s="301" customFormat="1" x14ac:dyDescent="0.25">
      <c r="A45" s="294"/>
      <c r="B45" s="294"/>
      <c r="C45" s="294"/>
      <c r="D45" s="276"/>
      <c r="E45" s="276"/>
      <c r="F45" s="276"/>
      <c r="G45" s="276"/>
      <c r="H45" s="276"/>
      <c r="I45" s="276"/>
      <c r="J45" s="276"/>
      <c r="K45" s="276"/>
      <c r="L45" s="276"/>
      <c r="M45" s="276"/>
      <c r="N45" s="276"/>
      <c r="O45" s="276"/>
      <c r="P45" s="276"/>
    </row>
    <row r="46" spans="1:16" s="301" customFormat="1" ht="14.4" x14ac:dyDescent="0.25">
      <c r="A46" s="294" t="s">
        <v>3</v>
      </c>
      <c r="B46" s="279">
        <v>1382.285739387883</v>
      </c>
      <c r="C46" s="308">
        <f>+B46/$B$49</f>
        <v>0.75379748812514913</v>
      </c>
      <c r="D46" s="276"/>
      <c r="E46" s="276"/>
      <c r="F46" s="276"/>
      <c r="G46" s="276"/>
      <c r="H46" s="276"/>
      <c r="I46" s="276"/>
      <c r="J46" s="276"/>
      <c r="K46" s="342"/>
      <c r="L46" s="14"/>
      <c r="M46" s="14"/>
      <c r="N46" s="276"/>
      <c r="O46" s="276"/>
      <c r="P46" s="276"/>
    </row>
    <row r="47" spans="1:16" s="301" customFormat="1" ht="14.4" x14ac:dyDescent="0.25">
      <c r="A47" s="294" t="s">
        <v>5</v>
      </c>
      <c r="B47" s="279">
        <v>451.47699020931236</v>
      </c>
      <c r="C47" s="308">
        <f>+B47/$B$49</f>
        <v>0.24620251187485082</v>
      </c>
      <c r="D47" s="276"/>
      <c r="E47" s="276"/>
      <c r="F47" s="276"/>
      <c r="G47" s="276"/>
      <c r="H47" s="276"/>
      <c r="I47" s="276"/>
      <c r="J47" s="276"/>
      <c r="K47" s="275"/>
      <c r="L47" s="298"/>
      <c r="M47" s="276"/>
      <c r="N47" s="276"/>
      <c r="O47" s="276"/>
      <c r="P47" s="276"/>
    </row>
    <row r="48" spans="1:16" s="301" customFormat="1" ht="14.4" x14ac:dyDescent="0.25">
      <c r="A48" s="294" t="s">
        <v>7</v>
      </c>
      <c r="B48" s="29">
        <v>0</v>
      </c>
      <c r="C48" s="308">
        <f>+B48/$B$49</f>
        <v>0</v>
      </c>
      <c r="D48" s="276"/>
      <c r="E48" s="281"/>
      <c r="F48" s="276"/>
      <c r="G48" s="276"/>
      <c r="H48" s="276"/>
      <c r="I48" s="276"/>
      <c r="J48" s="276"/>
      <c r="K48" s="275"/>
      <c r="L48" s="298"/>
      <c r="M48" s="276"/>
      <c r="N48" s="276"/>
      <c r="O48" s="276"/>
      <c r="P48" s="276"/>
    </row>
    <row r="49" spans="1:16" s="301" customFormat="1" ht="14.4" x14ac:dyDescent="0.25">
      <c r="A49" s="294"/>
      <c r="B49" s="318">
        <f>+SUM(B46:B48)</f>
        <v>1833.7627295971954</v>
      </c>
      <c r="C49" s="294"/>
      <c r="D49" s="276"/>
      <c r="E49" s="281"/>
      <c r="F49" s="276"/>
      <c r="G49" s="276"/>
      <c r="H49" s="276"/>
      <c r="I49" s="276"/>
      <c r="J49" s="276"/>
      <c r="K49" s="275"/>
      <c r="L49" s="298"/>
      <c r="M49" s="276"/>
      <c r="N49" s="276"/>
      <c r="O49" s="276"/>
      <c r="P49" s="276"/>
    </row>
    <row r="50" spans="1:16" ht="12.75" customHeight="1" x14ac:dyDescent="0.25">
      <c r="A50" s="294"/>
      <c r="B50" s="294"/>
      <c r="C50" s="294"/>
      <c r="K50" s="275"/>
      <c r="L50" s="298"/>
    </row>
    <row r="51" spans="1:16" ht="14.4" x14ac:dyDescent="0.25">
      <c r="K51" s="275"/>
      <c r="L51" s="298"/>
    </row>
    <row r="52" spans="1:16" ht="14.4" x14ac:dyDescent="0.25">
      <c r="K52" s="275"/>
      <c r="L52" s="298"/>
    </row>
    <row r="53" spans="1:16" ht="14.4" x14ac:dyDescent="0.25">
      <c r="K53" s="275"/>
      <c r="L53" s="298"/>
    </row>
    <row r="54" spans="1:16" ht="14.4" x14ac:dyDescent="0.25">
      <c r="K54" s="275"/>
      <c r="L54" s="298"/>
    </row>
    <row r="55" spans="1:16" ht="14.4" x14ac:dyDescent="0.25">
      <c r="K55" s="275"/>
      <c r="L55" s="298"/>
    </row>
    <row r="56" spans="1:16" ht="14.4" x14ac:dyDescent="0.25">
      <c r="K56" s="275"/>
      <c r="L56" s="298"/>
    </row>
    <row r="57" spans="1:16" ht="14.4" x14ac:dyDescent="0.25">
      <c r="K57" s="278"/>
      <c r="L57" s="298"/>
    </row>
    <row r="58" spans="1:16" ht="14.4" x14ac:dyDescent="0.25">
      <c r="K58" s="275"/>
      <c r="L58" s="298"/>
    </row>
    <row r="59" spans="1:16" ht="14.4" x14ac:dyDescent="0.25">
      <c r="K59" s="275"/>
      <c r="L59" s="298"/>
    </row>
    <row r="60" spans="1:16" ht="14.4" x14ac:dyDescent="0.25">
      <c r="K60" s="275"/>
      <c r="L60" s="298"/>
    </row>
    <row r="61" spans="1:16" ht="14.4" x14ac:dyDescent="0.25">
      <c r="K61" s="275"/>
      <c r="L61" s="298"/>
    </row>
    <row r="62" spans="1:16" ht="14.4" x14ac:dyDescent="0.25">
      <c r="K62" s="275"/>
      <c r="L62" s="298"/>
    </row>
    <row r="63" spans="1:16" ht="14.4" x14ac:dyDescent="0.25">
      <c r="K63" s="275"/>
      <c r="L63" s="298"/>
    </row>
    <row r="64" spans="1:16" ht="14.4" x14ac:dyDescent="0.25">
      <c r="K64" s="275"/>
      <c r="L64" s="298"/>
    </row>
    <row r="65" spans="11:12" ht="14.4" x14ac:dyDescent="0.25">
      <c r="K65" s="275"/>
      <c r="L65" s="298"/>
    </row>
    <row r="66" spans="11:12" ht="14.4" x14ac:dyDescent="0.25">
      <c r="K66" s="275"/>
      <c r="L66" s="298"/>
    </row>
    <row r="67" spans="11:12" ht="14.4" x14ac:dyDescent="0.25">
      <c r="K67" s="275"/>
      <c r="L67" s="298"/>
    </row>
    <row r="68" spans="11:12" ht="14.4" x14ac:dyDescent="0.25">
      <c r="K68" s="275"/>
      <c r="L68" s="298"/>
    </row>
    <row r="69" spans="11:12" ht="14.4" x14ac:dyDescent="0.25">
      <c r="K69" s="275"/>
      <c r="L69" s="298"/>
    </row>
    <row r="70" spans="11:12" ht="14.4" x14ac:dyDescent="0.25">
      <c r="K70" s="275"/>
      <c r="L70" s="298"/>
    </row>
  </sheetData>
  <mergeCells count="4">
    <mergeCell ref="A8:K8"/>
    <mergeCell ref="A9:K9"/>
    <mergeCell ref="I12:J12"/>
    <mergeCell ref="F12:G12"/>
  </mergeCells>
  <hyperlinks>
    <hyperlink ref="O3" location="ÍNDICE!A1" display="INDICE" xr:uid="{00000000-0004-0000-69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0-000000000000}">
  <dimension ref="A3:P71"/>
  <sheetViews>
    <sheetView showGridLines="0" zoomScaleNormal="100" workbookViewId="0">
      <selection activeCell="L56" sqref="L56"/>
    </sheetView>
  </sheetViews>
  <sheetFormatPr baseColWidth="10" defaultColWidth="11.44140625" defaultRowHeight="13.2" x14ac:dyDescent="0.25"/>
  <cols>
    <col min="1" max="1" width="3.5546875" style="276" customWidth="1"/>
    <col min="2" max="2" width="6.44140625" style="276" customWidth="1"/>
    <col min="3" max="16384" width="11.44140625" style="276"/>
  </cols>
  <sheetData>
    <row r="3" spans="6:16" ht="13.8" x14ac:dyDescent="0.25">
      <c r="O3" s="128" t="s">
        <v>145</v>
      </c>
    </row>
    <row r="4" spans="6:16" x14ac:dyDescent="0.25">
      <c r="N4" s="14"/>
    </row>
    <row r="8" spans="6:16" ht="15.6" x14ac:dyDescent="0.3">
      <c r="F8" s="321" t="s">
        <v>216</v>
      </c>
      <c r="N8" s="306" t="s">
        <v>471</v>
      </c>
      <c r="O8" s="307">
        <v>650.42813200000012</v>
      </c>
      <c r="P8" s="308">
        <f>+O8/$O$18</f>
        <v>0.31697527106346596</v>
      </c>
    </row>
    <row r="9" spans="6:16" x14ac:dyDescent="0.25">
      <c r="F9" s="322" t="s">
        <v>208</v>
      </c>
      <c r="N9" s="306" t="s">
        <v>184</v>
      </c>
      <c r="O9" s="307">
        <v>519.80106699999999</v>
      </c>
      <c r="P9" s="308">
        <f t="shared" ref="P9:P18" si="0">+O9/$O$18</f>
        <v>0.25331635580516954</v>
      </c>
    </row>
    <row r="10" spans="6:16" x14ac:dyDescent="0.25">
      <c r="F10" s="322"/>
      <c r="N10" s="306"/>
      <c r="O10" s="307"/>
      <c r="P10" s="308"/>
    </row>
    <row r="11" spans="6:16" x14ac:dyDescent="0.25">
      <c r="N11" s="306" t="s">
        <v>187</v>
      </c>
      <c r="O11" s="307">
        <v>360.51822699999997</v>
      </c>
      <c r="P11" s="308">
        <f t="shared" si="0"/>
        <v>0.1756925278973713</v>
      </c>
    </row>
    <row r="12" spans="6:16" ht="13.8" x14ac:dyDescent="0.3">
      <c r="G12" s="505" t="s">
        <v>614</v>
      </c>
      <c r="H12" s="505"/>
      <c r="I12" s="333"/>
      <c r="J12" s="505" t="s">
        <v>171</v>
      </c>
      <c r="K12" s="505"/>
      <c r="N12" s="306" t="s">
        <v>178</v>
      </c>
      <c r="O12" s="307">
        <v>208.626439</v>
      </c>
      <c r="P12" s="308">
        <f t="shared" si="0"/>
        <v>0.10167060555897148</v>
      </c>
    </row>
    <row r="13" spans="6:16" x14ac:dyDescent="0.25">
      <c r="N13" s="306" t="s">
        <v>180</v>
      </c>
      <c r="O13" s="307">
        <v>139.34244800000002</v>
      </c>
      <c r="P13" s="308">
        <f t="shared" si="0"/>
        <v>6.7906211389772583E-2</v>
      </c>
    </row>
    <row r="14" spans="6:16" x14ac:dyDescent="0.25">
      <c r="N14" s="306" t="s">
        <v>175</v>
      </c>
      <c r="O14" s="307">
        <v>66.521774000000008</v>
      </c>
      <c r="P14" s="308">
        <f t="shared" si="0"/>
        <v>3.2418273915115065E-2</v>
      </c>
    </row>
    <row r="15" spans="6:16" x14ac:dyDescent="0.25">
      <c r="N15" s="306" t="s">
        <v>173</v>
      </c>
      <c r="O15" s="307">
        <v>49.816788000000003</v>
      </c>
      <c r="P15" s="308">
        <f t="shared" si="0"/>
        <v>2.4277378395759816E-2</v>
      </c>
    </row>
    <row r="16" spans="6:16" x14ac:dyDescent="0.25">
      <c r="N16" s="306" t="s">
        <v>174</v>
      </c>
      <c r="O16" s="307">
        <v>32.49812</v>
      </c>
      <c r="P16" s="308">
        <f t="shared" si="0"/>
        <v>1.5837415218155172E-2</v>
      </c>
    </row>
    <row r="17" spans="1:16" x14ac:dyDescent="0.25">
      <c r="N17" s="306" t="s">
        <v>189</v>
      </c>
      <c r="O17" s="307">
        <v>24.430838999999999</v>
      </c>
      <c r="P17" s="308">
        <f t="shared" si="0"/>
        <v>1.1905960756219094E-2</v>
      </c>
    </row>
    <row r="18" spans="1:16" x14ac:dyDescent="0.25">
      <c r="N18" s="294"/>
      <c r="O18" s="307">
        <f>SUM(O8:O17)</f>
        <v>2051.9838340000001</v>
      </c>
      <c r="P18" s="308">
        <f t="shared" si="0"/>
        <v>1</v>
      </c>
    </row>
    <row r="19" spans="1:16" x14ac:dyDescent="0.25">
      <c r="A19" s="518"/>
      <c r="B19" s="519"/>
      <c r="C19" s="343"/>
      <c r="P19" s="317"/>
    </row>
    <row r="20" spans="1:16" x14ac:dyDescent="0.25">
      <c r="A20" s="518"/>
      <c r="B20" s="519"/>
      <c r="C20" s="344"/>
      <c r="P20" s="317"/>
    </row>
    <row r="21" spans="1:16" x14ac:dyDescent="0.25">
      <c r="P21" s="317"/>
    </row>
    <row r="22" spans="1:16" x14ac:dyDescent="0.25">
      <c r="P22" s="317"/>
    </row>
    <row r="23" spans="1:16" x14ac:dyDescent="0.25">
      <c r="P23" s="317"/>
    </row>
    <row r="24" spans="1:16" x14ac:dyDescent="0.25">
      <c r="P24" s="317"/>
    </row>
    <row r="25" spans="1:16" x14ac:dyDescent="0.25">
      <c r="P25" s="317"/>
    </row>
    <row r="26" spans="1:16" x14ac:dyDescent="0.25">
      <c r="P26" s="317"/>
    </row>
    <row r="27" spans="1:16" x14ac:dyDescent="0.25">
      <c r="P27" s="317"/>
    </row>
    <row r="28" spans="1:16" x14ac:dyDescent="0.25">
      <c r="P28" s="317"/>
    </row>
    <row r="29" spans="1:16" x14ac:dyDescent="0.25">
      <c r="P29" s="317"/>
    </row>
    <row r="30" spans="1:16" x14ac:dyDescent="0.25">
      <c r="P30" s="317"/>
    </row>
    <row r="31" spans="1:16" x14ac:dyDescent="0.25">
      <c r="P31" s="317"/>
    </row>
    <row r="43" spans="2:13" x14ac:dyDescent="0.25">
      <c r="B43" s="294"/>
      <c r="C43" s="294"/>
      <c r="D43" s="294"/>
    </row>
    <row r="44" spans="2:13" x14ac:dyDescent="0.25">
      <c r="B44" s="294"/>
      <c r="C44" s="294"/>
      <c r="D44" s="294"/>
    </row>
    <row r="45" spans="2:13" ht="14.4" x14ac:dyDescent="0.25">
      <c r="B45" s="294" t="s">
        <v>3</v>
      </c>
      <c r="C45" s="279">
        <v>4618.6799316729894</v>
      </c>
      <c r="D45" s="308">
        <f>+C45/$C$48</f>
        <v>1</v>
      </c>
    </row>
    <row r="46" spans="2:13" x14ac:dyDescent="0.25">
      <c r="B46" s="294" t="s">
        <v>5</v>
      </c>
      <c r="C46" s="30"/>
      <c r="D46" s="308">
        <f>+C46/$C$48</f>
        <v>0</v>
      </c>
    </row>
    <row r="47" spans="2:13" x14ac:dyDescent="0.25">
      <c r="B47" s="294" t="s">
        <v>7</v>
      </c>
      <c r="C47" s="31"/>
      <c r="D47" s="308">
        <f>+C47/$C$48</f>
        <v>0</v>
      </c>
    </row>
    <row r="48" spans="2:13" ht="14.4" x14ac:dyDescent="0.25">
      <c r="B48" s="294"/>
      <c r="C48" s="318">
        <f>SUM(C45:C47)</f>
        <v>4618.6799316729894</v>
      </c>
      <c r="D48" s="294"/>
      <c r="G48" s="281"/>
      <c r="L48" s="275"/>
      <c r="M48" s="298"/>
    </row>
    <row r="49" spans="1:13" ht="14.4" x14ac:dyDescent="0.25">
      <c r="B49" s="518"/>
      <c r="C49" s="519"/>
      <c r="D49" s="343"/>
      <c r="L49" s="275"/>
      <c r="M49" s="298"/>
    </row>
    <row r="50" spans="1:13" ht="14.4" x14ac:dyDescent="0.25">
      <c r="L50" s="275"/>
      <c r="M50" s="298"/>
    </row>
    <row r="51" spans="1:13" ht="14.4" x14ac:dyDescent="0.25">
      <c r="A51" s="294"/>
      <c r="B51" s="294"/>
      <c r="C51" s="294"/>
      <c r="D51" s="294"/>
      <c r="E51" s="294"/>
      <c r="L51" s="275"/>
      <c r="M51" s="298"/>
    </row>
    <row r="52" spans="1:13" ht="14.4" x14ac:dyDescent="0.25">
      <c r="A52" s="294"/>
      <c r="B52" s="294"/>
      <c r="C52" s="294"/>
      <c r="D52" s="294"/>
      <c r="E52" s="294"/>
      <c r="L52" s="275"/>
      <c r="M52" s="298"/>
    </row>
    <row r="53" spans="1:13" ht="14.4" x14ac:dyDescent="0.25">
      <c r="A53" s="294"/>
      <c r="B53" s="294"/>
      <c r="C53" s="294"/>
      <c r="D53" s="294"/>
      <c r="E53" s="294"/>
      <c r="L53" s="275"/>
      <c r="M53" s="298"/>
    </row>
    <row r="54" spans="1:13" ht="14.4" x14ac:dyDescent="0.25">
      <c r="A54" s="294"/>
      <c r="B54" s="294"/>
      <c r="C54" s="294"/>
      <c r="D54" s="294"/>
      <c r="E54" s="294"/>
      <c r="L54" s="275"/>
      <c r="M54" s="298"/>
    </row>
    <row r="55" spans="1:13" ht="14.4" x14ac:dyDescent="0.25">
      <c r="L55" s="275"/>
      <c r="M55" s="298"/>
    </row>
    <row r="56" spans="1:13" ht="14.4" x14ac:dyDescent="0.25">
      <c r="L56" s="275"/>
      <c r="M56" s="298"/>
    </row>
    <row r="57" spans="1:13" ht="14.4" x14ac:dyDescent="0.25">
      <c r="L57" s="275"/>
      <c r="M57" s="298"/>
    </row>
    <row r="58" spans="1:13" ht="14.4" x14ac:dyDescent="0.25">
      <c r="L58" s="275"/>
      <c r="M58" s="298"/>
    </row>
    <row r="59" spans="1:13" ht="14.4" x14ac:dyDescent="0.25">
      <c r="L59" s="275"/>
      <c r="M59" s="298"/>
    </row>
    <row r="60" spans="1:13" ht="14.4" x14ac:dyDescent="0.25">
      <c r="L60" s="275"/>
      <c r="M60" s="298"/>
    </row>
    <row r="61" spans="1:13" ht="14.4" x14ac:dyDescent="0.25">
      <c r="L61" s="278"/>
      <c r="M61" s="298"/>
    </row>
    <row r="62" spans="1:13" ht="14.4" x14ac:dyDescent="0.25">
      <c r="L62" s="275"/>
      <c r="M62" s="298"/>
    </row>
    <row r="63" spans="1:13" ht="14.4" x14ac:dyDescent="0.25">
      <c r="L63" s="275"/>
      <c r="M63" s="298"/>
    </row>
    <row r="64" spans="1:13" ht="14.4" x14ac:dyDescent="0.25">
      <c r="L64" s="275"/>
      <c r="M64" s="298"/>
    </row>
    <row r="65" spans="12:13" ht="14.4" x14ac:dyDescent="0.25">
      <c r="L65" s="275"/>
      <c r="M65" s="298"/>
    </row>
    <row r="66" spans="12:13" ht="14.4" x14ac:dyDescent="0.25">
      <c r="L66" s="275"/>
      <c r="M66" s="298"/>
    </row>
    <row r="67" spans="12:13" ht="14.4" x14ac:dyDescent="0.25">
      <c r="L67" s="275"/>
      <c r="M67" s="298"/>
    </row>
    <row r="68" spans="12:13" ht="14.4" x14ac:dyDescent="0.25">
      <c r="L68" s="275"/>
      <c r="M68" s="298"/>
    </row>
    <row r="69" spans="12:13" ht="14.4" x14ac:dyDescent="0.25">
      <c r="L69" s="275"/>
      <c r="M69" s="298"/>
    </row>
    <row r="70" spans="12:13" ht="14.4" x14ac:dyDescent="0.25">
      <c r="L70" s="275"/>
      <c r="M70" s="298"/>
    </row>
    <row r="71" spans="12:13" ht="14.4" x14ac:dyDescent="0.25">
      <c r="L71" s="275"/>
      <c r="M71" s="298"/>
    </row>
  </sheetData>
  <mergeCells count="5">
    <mergeCell ref="A19:B19"/>
    <mergeCell ref="A20:B20"/>
    <mergeCell ref="B49:C49"/>
    <mergeCell ref="J12:K12"/>
    <mergeCell ref="G12:H12"/>
  </mergeCells>
  <hyperlinks>
    <hyperlink ref="O3" location="ÍNDICE!A1" display="INDICE" xr:uid="{00000000-0004-0000-6A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0-000000000000}">
  <dimension ref="A3:T70"/>
  <sheetViews>
    <sheetView showGridLines="0" zoomScaleNormal="100" workbookViewId="0">
      <selection activeCell="N33" sqref="N33"/>
    </sheetView>
  </sheetViews>
  <sheetFormatPr baseColWidth="10" defaultColWidth="11.44140625" defaultRowHeight="13.2" x14ac:dyDescent="0.25"/>
  <cols>
    <col min="1" max="1" width="3.44140625" style="276" customWidth="1"/>
    <col min="2" max="2" width="11.6640625" style="276" customWidth="1"/>
    <col min="3" max="3" width="10.6640625" style="276" customWidth="1"/>
    <col min="4" max="10" width="11.44140625" style="276"/>
    <col min="11" max="11" width="17.33203125" style="276" customWidth="1"/>
    <col min="12" max="12" width="16.88671875" style="276" customWidth="1"/>
    <col min="13" max="19" width="11.44140625" style="276"/>
    <col min="20" max="20" width="11.44140625" style="317"/>
    <col min="21" max="16384" width="11.44140625" style="276"/>
  </cols>
  <sheetData>
    <row r="3" spans="1:16" ht="13.8" x14ac:dyDescent="0.25">
      <c r="N3" s="128" t="s">
        <v>145</v>
      </c>
    </row>
    <row r="4" spans="1:16" x14ac:dyDescent="0.25">
      <c r="M4" s="14"/>
    </row>
    <row r="8" spans="1:16" ht="15.6" x14ac:dyDescent="0.3">
      <c r="A8" s="508" t="s">
        <v>217</v>
      </c>
      <c r="B8" s="508"/>
      <c r="C8" s="508"/>
      <c r="D8" s="508"/>
      <c r="E8" s="508"/>
      <c r="F8" s="508"/>
      <c r="G8" s="508"/>
      <c r="H8" s="508"/>
      <c r="I8" s="508"/>
      <c r="J8" s="508"/>
      <c r="K8" s="508"/>
    </row>
    <row r="9" spans="1:16" x14ac:dyDescent="0.25">
      <c r="A9" s="509" t="s">
        <v>201</v>
      </c>
      <c r="B9" s="509"/>
      <c r="C9" s="509"/>
      <c r="D9" s="509"/>
      <c r="E9" s="509"/>
      <c r="F9" s="509"/>
      <c r="G9" s="509"/>
      <c r="H9" s="509"/>
      <c r="I9" s="509"/>
      <c r="J9" s="509"/>
      <c r="K9" s="509"/>
    </row>
    <row r="11" spans="1:16" x14ac:dyDescent="0.25">
      <c r="N11" s="306" t="s">
        <v>470</v>
      </c>
      <c r="O11" s="307">
        <v>17845.738659999999</v>
      </c>
      <c r="P11" s="308">
        <f>+O11/$O$31</f>
        <v>0.23739855513385683</v>
      </c>
    </row>
    <row r="12" spans="1:16" ht="13.8" x14ac:dyDescent="0.3">
      <c r="G12" s="373" t="s">
        <v>614</v>
      </c>
      <c r="H12" s="333"/>
      <c r="J12" s="373" t="s">
        <v>171</v>
      </c>
      <c r="N12" s="306" t="s">
        <v>170</v>
      </c>
      <c r="O12" s="307">
        <v>13713.111365999999</v>
      </c>
      <c r="P12" s="308">
        <f t="shared" ref="P12:P30" si="0">+O12/$O$31</f>
        <v>0.18242297988903025</v>
      </c>
    </row>
    <row r="13" spans="1:16" x14ac:dyDescent="0.25">
      <c r="N13" s="306" t="s">
        <v>176</v>
      </c>
      <c r="O13" s="307">
        <v>12366.444632999999</v>
      </c>
      <c r="P13" s="308">
        <f t="shared" si="0"/>
        <v>0.16450852183537681</v>
      </c>
    </row>
    <row r="14" spans="1:16" x14ac:dyDescent="0.25">
      <c r="N14" s="306" t="s">
        <v>472</v>
      </c>
      <c r="O14" s="307">
        <v>11954.515242000003</v>
      </c>
      <c r="P14" s="308">
        <f t="shared" si="0"/>
        <v>0.15902870146460329</v>
      </c>
    </row>
    <row r="15" spans="1:16" x14ac:dyDescent="0.25">
      <c r="N15" s="306" t="s">
        <v>173</v>
      </c>
      <c r="O15" s="307">
        <v>7379.8195939999996</v>
      </c>
      <c r="P15" s="308">
        <f t="shared" si="0"/>
        <v>9.8172372808026195E-2</v>
      </c>
    </row>
    <row r="16" spans="1:16" x14ac:dyDescent="0.25">
      <c r="N16" s="306" t="s">
        <v>188</v>
      </c>
      <c r="O16" s="307">
        <v>3491.0634889999997</v>
      </c>
      <c r="P16" s="308">
        <f t="shared" si="0"/>
        <v>4.6440970808723087E-2</v>
      </c>
    </row>
    <row r="17" spans="14:16" x14ac:dyDescent="0.25">
      <c r="N17" s="306" t="s">
        <v>185</v>
      </c>
      <c r="O17" s="307">
        <v>2301.408402</v>
      </c>
      <c r="P17" s="308">
        <f t="shared" si="0"/>
        <v>3.0615209592434901E-2</v>
      </c>
    </row>
    <row r="18" spans="14:16" ht="12.75" customHeight="1" x14ac:dyDescent="0.25">
      <c r="N18" s="306" t="s">
        <v>182</v>
      </c>
      <c r="O18" s="307">
        <v>1266.1377400000001</v>
      </c>
      <c r="P18" s="308">
        <f t="shared" si="0"/>
        <v>1.6843195779291262E-2</v>
      </c>
    </row>
    <row r="19" spans="14:16" ht="12.75" customHeight="1" x14ac:dyDescent="0.25">
      <c r="N19" s="306" t="s">
        <v>175</v>
      </c>
      <c r="O19" s="307">
        <v>1205.344775</v>
      </c>
      <c r="P19" s="308">
        <f t="shared" si="0"/>
        <v>1.6034478228941169E-2</v>
      </c>
    </row>
    <row r="20" spans="14:16" ht="12.75" customHeight="1" x14ac:dyDescent="0.25">
      <c r="N20" s="306" t="s">
        <v>187</v>
      </c>
      <c r="O20" s="307">
        <v>961.05636499999991</v>
      </c>
      <c r="P20" s="308">
        <f t="shared" si="0"/>
        <v>1.2784754769752776E-2</v>
      </c>
    </row>
    <row r="21" spans="14:16" x14ac:dyDescent="0.25">
      <c r="N21" s="306" t="s">
        <v>179</v>
      </c>
      <c r="O21" s="307">
        <v>789.19005199999992</v>
      </c>
      <c r="P21" s="308">
        <f t="shared" si="0"/>
        <v>1.0498449049394143E-2</v>
      </c>
    </row>
    <row r="22" spans="14:16" x14ac:dyDescent="0.25">
      <c r="N22" s="306" t="s">
        <v>172</v>
      </c>
      <c r="O22" s="307">
        <v>760.66004899999996</v>
      </c>
      <c r="P22" s="308">
        <f t="shared" si="0"/>
        <v>1.011891970520702E-2</v>
      </c>
    </row>
    <row r="23" spans="14:16" x14ac:dyDescent="0.25">
      <c r="N23" s="306" t="s">
        <v>473</v>
      </c>
      <c r="O23" s="307">
        <v>213.797731</v>
      </c>
      <c r="P23" s="308">
        <f t="shared" si="0"/>
        <v>2.8441116054255268E-3</v>
      </c>
    </row>
    <row r="24" spans="14:16" x14ac:dyDescent="0.25">
      <c r="N24" s="306" t="s">
        <v>178</v>
      </c>
      <c r="O24" s="307">
        <v>205.80725199999998</v>
      </c>
      <c r="P24" s="308">
        <f t="shared" si="0"/>
        <v>2.7378157436756703E-3</v>
      </c>
    </row>
    <row r="25" spans="14:16" x14ac:dyDescent="0.25">
      <c r="N25" s="306" t="s">
        <v>186</v>
      </c>
      <c r="O25" s="307">
        <v>188.78963999999999</v>
      </c>
      <c r="P25" s="308">
        <f t="shared" si="0"/>
        <v>2.5114336040736899E-3</v>
      </c>
    </row>
    <row r="26" spans="14:16" x14ac:dyDescent="0.25">
      <c r="N26" s="306" t="s">
        <v>174</v>
      </c>
      <c r="O26" s="307">
        <v>187.56253300000003</v>
      </c>
      <c r="P26" s="308">
        <f t="shared" si="0"/>
        <v>2.4951096269974376E-3</v>
      </c>
    </row>
    <row r="27" spans="14:16" x14ac:dyDescent="0.25">
      <c r="N27" s="306" t="s">
        <v>169</v>
      </c>
      <c r="O27" s="307">
        <v>172.61946799999998</v>
      </c>
      <c r="P27" s="308">
        <f t="shared" si="0"/>
        <v>2.2963248017874444E-3</v>
      </c>
    </row>
    <row r="28" spans="14:16" x14ac:dyDescent="0.25">
      <c r="N28" s="306" t="s">
        <v>177</v>
      </c>
      <c r="O28" s="307">
        <v>121.08054200000001</v>
      </c>
      <c r="P28" s="308">
        <f t="shared" si="0"/>
        <v>1.6107120177688554E-3</v>
      </c>
    </row>
    <row r="29" spans="14:16" x14ac:dyDescent="0.25">
      <c r="N29" s="306" t="s">
        <v>180</v>
      </c>
      <c r="O29" s="307">
        <v>47.077071000000004</v>
      </c>
      <c r="P29" s="308">
        <f t="shared" si="0"/>
        <v>6.26257553596495E-4</v>
      </c>
    </row>
    <row r="30" spans="14:16" x14ac:dyDescent="0.25">
      <c r="N30" s="306" t="s">
        <v>184</v>
      </c>
      <c r="O30" s="307">
        <v>0.83636299999999997</v>
      </c>
      <c r="P30" s="308">
        <f t="shared" si="0"/>
        <v>1.1125982036958615E-5</v>
      </c>
    </row>
    <row r="31" spans="14:16" x14ac:dyDescent="0.25">
      <c r="N31" s="294"/>
      <c r="O31" s="307">
        <f>SUM(O11:O30)</f>
        <v>75172.060967000012</v>
      </c>
      <c r="P31" s="308"/>
    </row>
    <row r="32" spans="14:16" x14ac:dyDescent="0.25">
      <c r="N32" s="294"/>
      <c r="O32" s="294"/>
      <c r="P32" s="308"/>
    </row>
    <row r="33" spans="1:16" x14ac:dyDescent="0.25">
      <c r="P33" s="317"/>
    </row>
    <row r="34" spans="1:16" x14ac:dyDescent="0.25">
      <c r="P34" s="317"/>
    </row>
    <row r="43" spans="1:16" x14ac:dyDescent="0.25">
      <c r="A43" s="294"/>
      <c r="B43" s="294"/>
      <c r="C43" s="294"/>
      <c r="D43" s="294"/>
      <c r="E43" s="294"/>
    </row>
    <row r="44" spans="1:16" ht="14.4" x14ac:dyDescent="0.25">
      <c r="A44" s="294"/>
      <c r="B44" s="294" t="s">
        <v>3</v>
      </c>
      <c r="C44" s="279">
        <v>4859.4038782157613</v>
      </c>
      <c r="D44" s="308">
        <f>+C44/$C$48</f>
        <v>0.26238516374528109</v>
      </c>
      <c r="E44" s="294"/>
      <c r="F44" s="294"/>
    </row>
    <row r="45" spans="1:16" ht="14.4" x14ac:dyDescent="0.25">
      <c r="A45" s="294"/>
      <c r="B45" s="294" t="s">
        <v>5</v>
      </c>
      <c r="C45" s="279">
        <v>4795.7462082619295</v>
      </c>
      <c r="D45" s="308">
        <f>+C45/$C$48</f>
        <v>0.25894794622373357</v>
      </c>
      <c r="E45" s="294"/>
      <c r="F45" s="294"/>
    </row>
    <row r="46" spans="1:16" ht="14.4" x14ac:dyDescent="0.25">
      <c r="A46" s="294"/>
      <c r="B46" s="294" t="s">
        <v>7</v>
      </c>
      <c r="C46" s="279">
        <v>8861.7091138680007</v>
      </c>
      <c r="D46" s="308">
        <f>+C46/$C$48</f>
        <v>0.47849099502283954</v>
      </c>
      <c r="E46" s="294"/>
      <c r="F46" s="294"/>
    </row>
    <row r="47" spans="1:16" ht="14.4" x14ac:dyDescent="0.25">
      <c r="A47" s="294"/>
      <c r="B47" s="294" t="s">
        <v>456</v>
      </c>
      <c r="C47" s="279">
        <v>3.2575960947735956</v>
      </c>
      <c r="D47" s="308">
        <f>+C47/$C$48</f>
        <v>1.7589500814593677E-4</v>
      </c>
      <c r="E47" s="294"/>
      <c r="F47" s="294"/>
      <c r="L47" s="275"/>
      <c r="M47" s="298"/>
    </row>
    <row r="48" spans="1:16" ht="14.4" x14ac:dyDescent="0.25">
      <c r="A48" s="294"/>
      <c r="B48" s="294"/>
      <c r="C48" s="318">
        <f>SUM(C44:C47)</f>
        <v>18520.116796440463</v>
      </c>
      <c r="D48" s="308"/>
      <c r="E48" s="294"/>
      <c r="F48" s="294"/>
      <c r="L48" s="275"/>
      <c r="M48" s="298"/>
    </row>
    <row r="49" spans="4:13" ht="14.4" x14ac:dyDescent="0.25">
      <c r="F49" s="294"/>
      <c r="L49" s="275"/>
      <c r="M49" s="298"/>
    </row>
    <row r="50" spans="4:13" ht="14.4" x14ac:dyDescent="0.25">
      <c r="F50" s="281"/>
      <c r="L50" s="278"/>
      <c r="M50" s="298"/>
    </row>
    <row r="51" spans="4:13" ht="14.4" x14ac:dyDescent="0.25">
      <c r="F51" s="281"/>
      <c r="L51" s="275"/>
      <c r="M51" s="298"/>
    </row>
    <row r="52" spans="4:13" ht="14.4" x14ac:dyDescent="0.25">
      <c r="F52" s="281"/>
      <c r="L52" s="275"/>
      <c r="M52" s="298"/>
    </row>
    <row r="53" spans="4:13" ht="14.4" x14ac:dyDescent="0.25">
      <c r="F53" s="281"/>
      <c r="L53" s="275"/>
      <c r="M53" s="298"/>
    </row>
    <row r="54" spans="4:13" ht="14.4" x14ac:dyDescent="0.25">
      <c r="L54" s="275"/>
      <c r="M54" s="298"/>
    </row>
    <row r="55" spans="4:13" ht="14.4" x14ac:dyDescent="0.25">
      <c r="D55" s="345"/>
      <c r="L55" s="275"/>
      <c r="M55" s="298"/>
    </row>
    <row r="56" spans="4:13" ht="14.4" x14ac:dyDescent="0.25">
      <c r="D56" s="345"/>
      <c r="L56" s="275"/>
      <c r="M56" s="298"/>
    </row>
    <row r="57" spans="4:13" ht="14.4" x14ac:dyDescent="0.25">
      <c r="D57" s="345"/>
      <c r="L57" s="275"/>
      <c r="M57" s="298"/>
    </row>
    <row r="58" spans="4:13" ht="14.4" x14ac:dyDescent="0.25">
      <c r="D58" s="345"/>
      <c r="L58" s="275"/>
      <c r="M58" s="298"/>
    </row>
    <row r="59" spans="4:13" ht="14.4" x14ac:dyDescent="0.25">
      <c r="L59" s="275"/>
      <c r="M59" s="298"/>
    </row>
    <row r="60" spans="4:13" ht="14.4" x14ac:dyDescent="0.25">
      <c r="L60" s="275"/>
      <c r="M60" s="298"/>
    </row>
    <row r="61" spans="4:13" ht="14.4" x14ac:dyDescent="0.25">
      <c r="L61" s="275"/>
      <c r="M61" s="298"/>
    </row>
    <row r="62" spans="4:13" ht="14.4" x14ac:dyDescent="0.25">
      <c r="L62" s="275"/>
      <c r="M62" s="298"/>
    </row>
    <row r="63" spans="4:13" ht="14.4" x14ac:dyDescent="0.25">
      <c r="L63" s="275"/>
      <c r="M63" s="298"/>
    </row>
    <row r="64" spans="4:13" ht="14.4" x14ac:dyDescent="0.25">
      <c r="L64" s="275"/>
      <c r="M64" s="298"/>
    </row>
    <row r="65" spans="11:13" ht="14.4" x14ac:dyDescent="0.25">
      <c r="L65" s="275"/>
      <c r="M65" s="298"/>
    </row>
    <row r="66" spans="11:13" ht="14.4" x14ac:dyDescent="0.25">
      <c r="L66" s="275"/>
      <c r="M66" s="298"/>
    </row>
    <row r="67" spans="11:13" ht="14.4" x14ac:dyDescent="0.25">
      <c r="K67" s="292"/>
      <c r="L67" s="275"/>
      <c r="M67" s="298"/>
    </row>
    <row r="68" spans="11:13" ht="14.4" x14ac:dyDescent="0.25">
      <c r="K68" s="346"/>
      <c r="L68" s="275"/>
      <c r="M68" s="298"/>
    </row>
    <row r="69" spans="11:13" ht="14.4" x14ac:dyDescent="0.25">
      <c r="L69" s="275"/>
      <c r="M69" s="298"/>
    </row>
    <row r="70" spans="11:13" ht="14.4" x14ac:dyDescent="0.25">
      <c r="L70" s="275"/>
      <c r="M70" s="298"/>
    </row>
  </sheetData>
  <mergeCells count="2">
    <mergeCell ref="A8:K8"/>
    <mergeCell ref="A9:K9"/>
  </mergeCells>
  <hyperlinks>
    <hyperlink ref="N3" location="ÍNDICE!A1" display="INDICE" xr:uid="{00000000-0004-0000-6B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0-000000000000}">
  <dimension ref="A3:P42"/>
  <sheetViews>
    <sheetView showGridLines="0" zoomScale="90" zoomScaleNormal="90" workbookViewId="0">
      <selection activeCell="J47" sqref="J47"/>
    </sheetView>
  </sheetViews>
  <sheetFormatPr baseColWidth="10" defaultColWidth="11.44140625" defaultRowHeight="13.2" x14ac:dyDescent="0.25"/>
  <cols>
    <col min="1" max="5" width="11.44140625" style="276"/>
    <col min="6" max="6" width="11.5546875" style="276" bestFit="1" customWidth="1"/>
    <col min="7" max="7" width="12.88671875" style="276" bestFit="1" customWidth="1"/>
    <col min="8" max="16384" width="11.44140625" style="276"/>
  </cols>
  <sheetData>
    <row r="3" spans="4:13" ht="13.8" x14ac:dyDescent="0.25">
      <c r="M3" s="128" t="s">
        <v>145</v>
      </c>
    </row>
    <row r="5" spans="4:13" x14ac:dyDescent="0.25">
      <c r="L5" s="14"/>
    </row>
    <row r="12" spans="4:13" x14ac:dyDescent="0.25">
      <c r="D12" s="292"/>
      <c r="E12" s="292"/>
      <c r="F12" s="292"/>
      <c r="G12" s="292"/>
      <c r="H12" s="292"/>
    </row>
    <row r="13" spans="4:13" x14ac:dyDescent="0.25">
      <c r="D13" s="292"/>
      <c r="E13" s="292"/>
      <c r="F13" s="292"/>
      <c r="G13" s="292"/>
      <c r="H13" s="292"/>
    </row>
    <row r="14" spans="4:13" x14ac:dyDescent="0.25">
      <c r="D14" s="292"/>
      <c r="E14" s="292"/>
      <c r="F14" s="292"/>
      <c r="G14" s="292"/>
      <c r="H14" s="292"/>
    </row>
    <row r="15" spans="4:13" x14ac:dyDescent="0.25">
      <c r="D15" s="292"/>
      <c r="E15" s="292"/>
      <c r="F15" s="292"/>
      <c r="G15" s="292"/>
      <c r="H15" s="292"/>
    </row>
    <row r="16" spans="4:13" x14ac:dyDescent="0.25">
      <c r="D16" s="292"/>
      <c r="E16" s="292"/>
      <c r="F16" s="292"/>
      <c r="G16" s="292"/>
      <c r="H16" s="292"/>
    </row>
    <row r="17" spans="4:16" x14ac:dyDescent="0.25">
      <c r="D17" s="292"/>
      <c r="E17" s="292"/>
      <c r="F17" s="292"/>
      <c r="G17" s="292"/>
      <c r="H17" s="292"/>
    </row>
    <row r="18" spans="4:16" x14ac:dyDescent="0.25">
      <c r="D18" s="292"/>
      <c r="E18" s="292"/>
      <c r="F18" s="292"/>
      <c r="G18" s="292"/>
      <c r="H18" s="292"/>
      <c r="O18" s="293"/>
      <c r="P18" s="293"/>
    </row>
    <row r="19" spans="4:16" x14ac:dyDescent="0.25">
      <c r="D19" s="292"/>
      <c r="E19" s="292"/>
      <c r="F19" s="292"/>
      <c r="G19" s="292"/>
      <c r="H19" s="292"/>
    </row>
    <row r="20" spans="4:16" x14ac:dyDescent="0.25">
      <c r="D20" s="292"/>
      <c r="E20" s="292"/>
      <c r="F20" s="292"/>
      <c r="G20" s="292"/>
      <c r="H20" s="292"/>
    </row>
    <row r="21" spans="4:16" x14ac:dyDescent="0.25">
      <c r="D21" s="292"/>
      <c r="H21" s="292"/>
    </row>
    <row r="22" spans="4:16" x14ac:dyDescent="0.25">
      <c r="D22" s="292"/>
      <c r="H22" s="292"/>
    </row>
    <row r="23" spans="4:16" x14ac:dyDescent="0.25">
      <c r="D23" s="292"/>
      <c r="H23" s="292"/>
    </row>
    <row r="24" spans="4:16" x14ac:dyDescent="0.25">
      <c r="D24" s="292"/>
      <c r="H24" s="292"/>
    </row>
    <row r="25" spans="4:16" x14ac:dyDescent="0.25">
      <c r="D25" s="292"/>
      <c r="E25" s="292"/>
      <c r="F25" s="292"/>
      <c r="G25" s="292"/>
      <c r="H25" s="292"/>
    </row>
    <row r="33" spans="1:12" x14ac:dyDescent="0.25">
      <c r="D33" s="294"/>
      <c r="E33" s="294"/>
      <c r="F33" s="294"/>
      <c r="G33" s="294"/>
      <c r="H33" s="294"/>
    </row>
    <row r="34" spans="1:12" x14ac:dyDescent="0.25">
      <c r="D34" s="294"/>
      <c r="E34" s="295"/>
      <c r="F34" s="295" t="s">
        <v>218</v>
      </c>
      <c r="G34" s="295" t="s">
        <v>219</v>
      </c>
      <c r="H34" s="294"/>
      <c r="J34" s="14"/>
      <c r="K34" s="14"/>
      <c r="L34" s="14"/>
    </row>
    <row r="35" spans="1:12" x14ac:dyDescent="0.25">
      <c r="D35" s="294"/>
      <c r="E35" s="295" t="s">
        <v>3</v>
      </c>
      <c r="F35" s="247">
        <v>603233.35303180211</v>
      </c>
      <c r="G35" s="247">
        <v>1438910.2555965672</v>
      </c>
      <c r="H35" s="294"/>
      <c r="J35" s="14"/>
      <c r="K35" s="14"/>
      <c r="L35" s="14"/>
    </row>
    <row r="36" spans="1:12" x14ac:dyDescent="0.25">
      <c r="D36" s="294"/>
      <c r="E36" s="295" t="s">
        <v>5</v>
      </c>
      <c r="F36" s="247">
        <v>511667.67063875863</v>
      </c>
      <c r="G36" s="247">
        <v>1220104.5380185712</v>
      </c>
      <c r="H36" s="294"/>
      <c r="J36" s="14"/>
      <c r="K36" s="14"/>
      <c r="L36" s="14"/>
    </row>
    <row r="37" spans="1:12" x14ac:dyDescent="0.25">
      <c r="D37" s="294"/>
      <c r="E37" s="295" t="s">
        <v>7</v>
      </c>
      <c r="F37" s="247">
        <v>124273.46774176261</v>
      </c>
      <c r="G37" s="247">
        <v>226954.74195337357</v>
      </c>
      <c r="H37" s="294"/>
      <c r="J37" s="14"/>
      <c r="K37" s="14"/>
      <c r="L37" s="14"/>
    </row>
    <row r="38" spans="1:12" x14ac:dyDescent="0.25">
      <c r="D38" s="294"/>
      <c r="E38" s="295" t="s">
        <v>456</v>
      </c>
      <c r="F38" s="247">
        <v>1069.1022365717713</v>
      </c>
      <c r="G38" s="247">
        <v>1098.1833707752014</v>
      </c>
      <c r="H38" s="247"/>
      <c r="J38" s="52"/>
      <c r="K38" s="14"/>
      <c r="L38" s="52"/>
    </row>
    <row r="39" spans="1:12" x14ac:dyDescent="0.25">
      <c r="D39" s="294"/>
      <c r="E39" s="294"/>
      <c r="F39" s="23"/>
      <c r="G39" s="294"/>
      <c r="H39" s="294"/>
      <c r="J39" s="14"/>
      <c r="K39" s="14"/>
      <c r="L39" s="14"/>
    </row>
    <row r="40" spans="1:12" x14ac:dyDescent="0.25">
      <c r="A40" s="272"/>
      <c r="B40" s="271"/>
      <c r="C40" s="271"/>
      <c r="D40" s="273"/>
      <c r="E40" s="273"/>
      <c r="F40" s="273"/>
      <c r="G40" s="273"/>
      <c r="H40" s="273"/>
      <c r="I40" s="271"/>
      <c r="J40" s="271"/>
      <c r="K40" s="271"/>
    </row>
    <row r="41" spans="1:12" x14ac:dyDescent="0.25">
      <c r="A41" s="48"/>
      <c r="B41" s="21"/>
      <c r="C41" s="21"/>
      <c r="D41" s="23"/>
      <c r="E41" s="23"/>
      <c r="F41" s="23"/>
      <c r="G41" s="23"/>
      <c r="H41" s="23"/>
      <c r="I41" s="21"/>
      <c r="J41" s="21"/>
      <c r="K41" s="21"/>
    </row>
    <row r="42" spans="1:12" x14ac:dyDescent="0.25">
      <c r="D42" s="294"/>
      <c r="E42" s="294"/>
      <c r="F42" s="294"/>
      <c r="G42" s="294"/>
      <c r="H42" s="294"/>
    </row>
  </sheetData>
  <hyperlinks>
    <hyperlink ref="M3" location="ÍNDICE!A1" display="INDICE" xr:uid="{00000000-0004-0000-6C00-000000000000}"/>
  </hyperlinks>
  <printOptions horizontalCentered="1" verticalCentered="1"/>
  <pageMargins left="0.74803149606299213" right="0.74803149606299213" top="0.78740157480314965" bottom="0.78740157480314965" header="0" footer="0"/>
  <pageSetup paperSize="9" orientation="landscape" r:id="rId1"/>
  <headerFooter alignWithMargins="0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Hoja11"/>
  <dimension ref="A1:J59"/>
  <sheetViews>
    <sheetView showGridLines="0" zoomScale="90" zoomScaleNormal="90" workbookViewId="0">
      <selection activeCell="J1" sqref="J1"/>
    </sheetView>
  </sheetViews>
  <sheetFormatPr baseColWidth="10" defaultRowHeight="13.2" x14ac:dyDescent="0.25"/>
  <cols>
    <col min="1" max="1" width="34.5546875" customWidth="1"/>
    <col min="2" max="2" width="18.6640625" customWidth="1"/>
    <col min="3" max="3" width="19.6640625" customWidth="1"/>
    <col min="4" max="4" width="17" customWidth="1"/>
    <col min="5" max="5" width="20.5546875" customWidth="1"/>
    <col min="6" max="6" width="19.6640625" customWidth="1"/>
    <col min="7" max="7" width="17.33203125" customWidth="1"/>
    <col min="8" max="8" width="14.5546875" customWidth="1"/>
  </cols>
  <sheetData>
    <row r="1" spans="1:10" ht="75.75" customHeight="1" x14ac:dyDescent="0.25">
      <c r="J1" s="128" t="s">
        <v>145</v>
      </c>
    </row>
    <row r="3" spans="1:10" ht="15.6" x14ac:dyDescent="0.3">
      <c r="A3" s="410" t="s">
        <v>513</v>
      </c>
      <c r="B3" s="410"/>
      <c r="C3" s="410"/>
      <c r="D3" s="410"/>
      <c r="E3" s="410"/>
      <c r="F3" s="410"/>
      <c r="G3" s="410"/>
      <c r="H3" s="410"/>
    </row>
    <row r="4" spans="1:10" ht="15.6" x14ac:dyDescent="0.3">
      <c r="A4" s="410" t="s">
        <v>363</v>
      </c>
      <c r="B4" s="410"/>
      <c r="C4" s="410"/>
      <c r="D4" s="410"/>
      <c r="E4" s="410"/>
      <c r="F4" s="410"/>
      <c r="G4" s="410"/>
      <c r="H4" s="410"/>
    </row>
    <row r="5" spans="1:10" ht="13.8" x14ac:dyDescent="0.3">
      <c r="A5" s="109"/>
      <c r="B5" s="109"/>
      <c r="C5" s="109"/>
      <c r="D5" s="109"/>
      <c r="E5" s="109"/>
      <c r="F5" s="109"/>
      <c r="G5" s="109"/>
      <c r="H5" s="109"/>
    </row>
    <row r="6" spans="1:10" ht="20.100000000000001" customHeight="1" x14ac:dyDescent="0.25">
      <c r="A6" s="426" t="s">
        <v>232</v>
      </c>
      <c r="B6" s="429" t="s">
        <v>364</v>
      </c>
      <c r="C6" s="430"/>
      <c r="D6" s="430"/>
      <c r="E6" s="430"/>
      <c r="F6" s="430"/>
      <c r="G6" s="430"/>
      <c r="H6" s="431"/>
    </row>
    <row r="7" spans="1:10" ht="20.100000000000001" customHeight="1" x14ac:dyDescent="0.25">
      <c r="A7" s="427"/>
      <c r="B7" s="142" t="s">
        <v>148</v>
      </c>
      <c r="C7" s="142" t="s">
        <v>149</v>
      </c>
      <c r="D7" s="142" t="s">
        <v>150</v>
      </c>
      <c r="E7" s="142" t="s">
        <v>151</v>
      </c>
      <c r="F7" s="142" t="s">
        <v>152</v>
      </c>
      <c r="G7" s="142" t="s">
        <v>153</v>
      </c>
      <c r="H7" s="142" t="s">
        <v>154</v>
      </c>
    </row>
    <row r="8" spans="1:10" ht="20.100000000000001" customHeight="1" x14ac:dyDescent="0.25">
      <c r="A8" s="112"/>
      <c r="B8" s="112"/>
      <c r="C8" s="112"/>
      <c r="D8" s="112"/>
      <c r="E8" s="112"/>
      <c r="F8" s="112"/>
      <c r="G8" s="112"/>
      <c r="H8" s="112"/>
    </row>
    <row r="9" spans="1:10" ht="20.100000000000001" customHeight="1" x14ac:dyDescent="0.25">
      <c r="A9" s="131" t="s">
        <v>1</v>
      </c>
      <c r="B9" s="115">
        <v>4127311.3125882107</v>
      </c>
      <c r="C9" s="115">
        <v>1141243.814657395</v>
      </c>
      <c r="D9" s="115">
        <v>478485.64683701348</v>
      </c>
      <c r="E9" s="115">
        <v>49960.389399629123</v>
      </c>
      <c r="F9" s="115">
        <v>219134.43756134523</v>
      </c>
      <c r="G9" s="115">
        <v>79287.108974691801</v>
      </c>
      <c r="H9" s="115">
        <v>36379.13323274727</v>
      </c>
    </row>
    <row r="10" spans="1:10" ht="20.100000000000001" customHeight="1" x14ac:dyDescent="0.25">
      <c r="A10" s="116"/>
      <c r="B10" s="118"/>
      <c r="C10" s="118"/>
      <c r="D10" s="118"/>
      <c r="E10" s="118"/>
      <c r="F10" s="118"/>
      <c r="G10" s="118"/>
      <c r="H10" s="118"/>
    </row>
    <row r="11" spans="1:10" ht="20.100000000000001" customHeight="1" x14ac:dyDescent="0.25">
      <c r="A11" s="130" t="s">
        <v>3</v>
      </c>
      <c r="B11" s="120">
        <v>2042143.6086283708</v>
      </c>
      <c r="C11" s="120">
        <v>634367.04060025793</v>
      </c>
      <c r="D11" s="120">
        <v>464873.10091001936</v>
      </c>
      <c r="E11" s="120">
        <v>34160.783139379775</v>
      </c>
      <c r="F11" s="120">
        <v>103510.73258772939</v>
      </c>
      <c r="G11" s="120">
        <v>20283.488491514483</v>
      </c>
      <c r="H11" s="120">
        <v>20135.213492864314</v>
      </c>
    </row>
    <row r="12" spans="1:10" ht="20.100000000000001" customHeight="1" x14ac:dyDescent="0.25">
      <c r="A12" s="116" t="s">
        <v>5</v>
      </c>
      <c r="B12" s="118">
        <v>1731772.2086573322</v>
      </c>
      <c r="C12" s="118">
        <v>456446.8085272531</v>
      </c>
      <c r="D12" s="118">
        <v>11222.34456877431</v>
      </c>
      <c r="E12" s="118">
        <v>15338.953699020236</v>
      </c>
      <c r="F12" s="118">
        <v>92210.903432683088</v>
      </c>
      <c r="G12" s="118">
        <v>55220.887664233727</v>
      </c>
      <c r="H12" s="118">
        <v>15625.872082375779</v>
      </c>
    </row>
    <row r="13" spans="1:10" ht="20.100000000000001" customHeight="1" x14ac:dyDescent="0.25">
      <c r="A13" s="130" t="s">
        <v>7</v>
      </c>
      <c r="B13" s="120">
        <v>351228.20969513553</v>
      </c>
      <c r="C13" s="120">
        <v>44618.755527921152</v>
      </c>
      <c r="D13" s="120">
        <v>2077.813827691331</v>
      </c>
      <c r="E13" s="120">
        <v>460.65256122903759</v>
      </c>
      <c r="F13" s="120">
        <v>23283.502251323294</v>
      </c>
      <c r="G13" s="120">
        <v>3750.5790049815937</v>
      </c>
      <c r="H13" s="120">
        <v>618.04765750722174</v>
      </c>
    </row>
    <row r="14" spans="1:10" ht="20.100000000000001" customHeight="1" x14ac:dyDescent="0.25">
      <c r="A14" s="116" t="s">
        <v>456</v>
      </c>
      <c r="B14" s="118">
        <v>2167.2856073469729</v>
      </c>
      <c r="C14" s="118">
        <v>5811.2100019642567</v>
      </c>
      <c r="D14" s="118">
        <v>312.38753052864803</v>
      </c>
      <c r="E14" s="118" t="s">
        <v>439</v>
      </c>
      <c r="F14" s="118">
        <v>129.29928960905596</v>
      </c>
      <c r="G14" s="118">
        <v>32.153813961792672</v>
      </c>
      <c r="H14" s="118" t="s">
        <v>439</v>
      </c>
    </row>
    <row r="15" spans="1:10" ht="20.100000000000001" customHeight="1" x14ac:dyDescent="0.25">
      <c r="A15" s="125"/>
      <c r="B15" s="126"/>
      <c r="C15" s="126"/>
      <c r="D15" s="126"/>
      <c r="E15" s="126"/>
      <c r="F15" s="126"/>
      <c r="G15" s="126"/>
      <c r="H15" s="126"/>
    </row>
    <row r="16" spans="1:10" ht="20.100000000000001" customHeight="1" x14ac:dyDescent="0.25">
      <c r="A16" s="131" t="s">
        <v>3</v>
      </c>
      <c r="B16" s="120"/>
      <c r="C16" s="120"/>
      <c r="D16" s="120"/>
      <c r="E16" s="120"/>
      <c r="F16" s="120"/>
      <c r="G16" s="120"/>
      <c r="H16" s="120"/>
    </row>
    <row r="17" spans="1:8" ht="20.100000000000001" customHeight="1" x14ac:dyDescent="0.25">
      <c r="A17" s="125"/>
      <c r="B17" s="126"/>
      <c r="C17" s="126"/>
      <c r="D17" s="126"/>
      <c r="E17" s="126"/>
      <c r="F17" s="126"/>
      <c r="G17" s="126"/>
      <c r="H17" s="126"/>
    </row>
    <row r="18" spans="1:8" ht="20.100000000000001" customHeight="1" x14ac:dyDescent="0.25">
      <c r="A18" s="130" t="s">
        <v>180</v>
      </c>
      <c r="B18" s="120">
        <v>335123.2599995854</v>
      </c>
      <c r="C18" s="120">
        <v>52367.798117700157</v>
      </c>
      <c r="D18" s="120">
        <v>79074.873226534444</v>
      </c>
      <c r="E18" s="120">
        <v>560.87241858281936</v>
      </c>
      <c r="F18" s="120">
        <v>24313.86318223675</v>
      </c>
      <c r="G18" s="120">
        <v>1816.6716036374526</v>
      </c>
      <c r="H18" s="120">
        <v>2796.1135726051202</v>
      </c>
    </row>
    <row r="19" spans="1:8" ht="20.100000000000001" customHeight="1" x14ac:dyDescent="0.25">
      <c r="A19" s="125" t="s">
        <v>243</v>
      </c>
      <c r="B19" s="126">
        <v>167921.50877286546</v>
      </c>
      <c r="C19" s="126">
        <v>40415.410083847528</v>
      </c>
      <c r="D19" s="126">
        <v>22907.726826822665</v>
      </c>
      <c r="E19" s="126">
        <v>1845.0394186673409</v>
      </c>
      <c r="F19" s="126">
        <v>9504.7024120595997</v>
      </c>
      <c r="G19" s="126">
        <v>4928.3783421918288</v>
      </c>
      <c r="H19" s="126">
        <v>79.945414139033417</v>
      </c>
    </row>
    <row r="20" spans="1:8" ht="20.100000000000001" customHeight="1" x14ac:dyDescent="0.25">
      <c r="A20" s="130" t="s">
        <v>174</v>
      </c>
      <c r="B20" s="120">
        <v>170816.00031845851</v>
      </c>
      <c r="C20" s="120">
        <v>20947.847203667628</v>
      </c>
      <c r="D20" s="120">
        <v>30125.956136823759</v>
      </c>
      <c r="E20" s="120">
        <v>527.99009642344447</v>
      </c>
      <c r="F20" s="120">
        <v>6365.0675968448559</v>
      </c>
      <c r="G20" s="120">
        <v>925.66289149462364</v>
      </c>
      <c r="H20" s="120">
        <v>436.21955490644143</v>
      </c>
    </row>
    <row r="21" spans="1:8" ht="20.100000000000001" customHeight="1" x14ac:dyDescent="0.25">
      <c r="A21" s="125" t="s">
        <v>186</v>
      </c>
      <c r="B21" s="126">
        <v>96539.150675086363</v>
      </c>
      <c r="C21" s="126">
        <v>35609.074256777749</v>
      </c>
      <c r="D21" s="126">
        <v>1008.6345543109971</v>
      </c>
      <c r="E21" s="126">
        <v>686.91505189061593</v>
      </c>
      <c r="F21" s="126">
        <v>6271.9495392439785</v>
      </c>
      <c r="G21" s="126">
        <v>260.05281778581792</v>
      </c>
      <c r="H21" s="126">
        <v>625.88637473252084</v>
      </c>
    </row>
    <row r="22" spans="1:8" ht="20.100000000000001" customHeight="1" x14ac:dyDescent="0.25">
      <c r="A22" s="130" t="s">
        <v>173</v>
      </c>
      <c r="B22" s="120">
        <v>221960.01930943798</v>
      </c>
      <c r="C22" s="120">
        <v>83342.598486777773</v>
      </c>
      <c r="D22" s="120">
        <v>91181.293748667726</v>
      </c>
      <c r="E22" s="120">
        <v>6112.1170617529597</v>
      </c>
      <c r="F22" s="120">
        <v>7954.8085695878817</v>
      </c>
      <c r="G22" s="120">
        <v>1552.4640880021375</v>
      </c>
      <c r="H22" s="120">
        <v>537.70609661428011</v>
      </c>
    </row>
    <row r="23" spans="1:8" ht="20.100000000000001" customHeight="1" x14ac:dyDescent="0.25">
      <c r="A23" s="125" t="s">
        <v>184</v>
      </c>
      <c r="B23" s="126">
        <v>228500.284831745</v>
      </c>
      <c r="C23" s="126">
        <v>58609.092701021604</v>
      </c>
      <c r="D23" s="126">
        <v>146097.44015192392</v>
      </c>
      <c r="E23" s="126">
        <v>11031.716187825328</v>
      </c>
      <c r="F23" s="126">
        <v>8545.9913509569942</v>
      </c>
      <c r="G23" s="126">
        <v>2097.5698682261232</v>
      </c>
      <c r="H23" s="126">
        <v>2095.0105373653978</v>
      </c>
    </row>
    <row r="24" spans="1:8" ht="20.100000000000001" customHeight="1" x14ac:dyDescent="0.25">
      <c r="A24" s="130" t="s">
        <v>187</v>
      </c>
      <c r="B24" s="120">
        <v>97299.05562292898</v>
      </c>
      <c r="C24" s="120">
        <v>22669.745317942004</v>
      </c>
      <c r="D24" s="120">
        <v>7363.6016867932003</v>
      </c>
      <c r="E24" s="120">
        <v>977.89448612511092</v>
      </c>
      <c r="F24" s="120">
        <v>7558.019755090796</v>
      </c>
      <c r="G24" s="120">
        <v>492.38959122516445</v>
      </c>
      <c r="H24" s="120">
        <v>323.82702255441211</v>
      </c>
    </row>
    <row r="25" spans="1:8" ht="20.100000000000001" customHeight="1" x14ac:dyDescent="0.25">
      <c r="A25" s="125" t="s">
        <v>175</v>
      </c>
      <c r="B25" s="126">
        <v>185108.60087371981</v>
      </c>
      <c r="C25" s="126">
        <v>35497.008637110142</v>
      </c>
      <c r="D25" s="126">
        <v>13639.611083501784</v>
      </c>
      <c r="E25" s="126">
        <v>7827.5904690830848</v>
      </c>
      <c r="F25" s="126">
        <v>8480.7868434428492</v>
      </c>
      <c r="G25" s="126">
        <v>4131.2196336624329</v>
      </c>
      <c r="H25" s="126">
        <v>8123.9263079387001</v>
      </c>
    </row>
    <row r="26" spans="1:8" ht="20.100000000000001" customHeight="1" x14ac:dyDescent="0.25">
      <c r="A26" s="130" t="s">
        <v>178</v>
      </c>
      <c r="B26" s="120">
        <v>273085.39327627333</v>
      </c>
      <c r="C26" s="120">
        <v>145670.58876114569</v>
      </c>
      <c r="D26" s="120">
        <v>37703.061595154104</v>
      </c>
      <c r="E26" s="120">
        <v>972.9761618400355</v>
      </c>
      <c r="F26" s="120">
        <v>18664.712080111571</v>
      </c>
      <c r="G26" s="120">
        <v>977.3369822158711</v>
      </c>
      <c r="H26" s="120">
        <v>4659.1364272375804</v>
      </c>
    </row>
    <row r="27" spans="1:8" ht="20.100000000000001" customHeight="1" x14ac:dyDescent="0.25">
      <c r="A27" s="125" t="s">
        <v>189</v>
      </c>
      <c r="B27" s="126">
        <v>126754.27873333482</v>
      </c>
      <c r="C27" s="126">
        <v>32219.619360228822</v>
      </c>
      <c r="D27" s="126">
        <v>35660.315297295507</v>
      </c>
      <c r="E27" s="126">
        <v>2781.3495960188525</v>
      </c>
      <c r="F27" s="126">
        <v>2892.0973904253301</v>
      </c>
      <c r="G27" s="126">
        <v>327.41629397707226</v>
      </c>
      <c r="H27" s="126">
        <v>450.36615794456969</v>
      </c>
    </row>
    <row r="28" spans="1:8" ht="14.4" x14ac:dyDescent="0.25">
      <c r="A28" s="130" t="s">
        <v>244</v>
      </c>
      <c r="B28" s="120">
        <v>139036.05621492973</v>
      </c>
      <c r="C28" s="120">
        <v>107018.25767403794</v>
      </c>
      <c r="D28" s="120">
        <v>110.58660219034142</v>
      </c>
      <c r="E28" s="120">
        <v>836.32219117022055</v>
      </c>
      <c r="F28" s="120">
        <v>2958.7338677288353</v>
      </c>
      <c r="G28" s="120">
        <v>2774.3263790959945</v>
      </c>
      <c r="H28" s="120">
        <v>7.076026826258909</v>
      </c>
    </row>
    <row r="29" spans="1:8" ht="20.100000000000001" customHeight="1" x14ac:dyDescent="0.25">
      <c r="A29" s="125"/>
      <c r="B29" s="126"/>
      <c r="C29" s="126"/>
      <c r="D29" s="126"/>
      <c r="E29" s="126"/>
      <c r="F29" s="126"/>
      <c r="G29" s="126"/>
      <c r="H29" s="126"/>
    </row>
    <row r="30" spans="1:8" ht="20.100000000000001" customHeight="1" x14ac:dyDescent="0.25">
      <c r="A30" s="131" t="s">
        <v>5</v>
      </c>
      <c r="B30" s="120"/>
      <c r="C30" s="120"/>
      <c r="D30" s="120"/>
      <c r="E30" s="120"/>
      <c r="F30" s="120"/>
      <c r="G30" s="120"/>
      <c r="H30" s="120"/>
    </row>
    <row r="31" spans="1:8" ht="20.100000000000001" customHeight="1" x14ac:dyDescent="0.25">
      <c r="A31" s="125"/>
      <c r="B31" s="126"/>
      <c r="C31" s="126"/>
      <c r="D31" s="126"/>
      <c r="E31" s="126"/>
      <c r="F31" s="126"/>
      <c r="G31" s="126"/>
      <c r="H31" s="126"/>
    </row>
    <row r="32" spans="1:8" ht="20.100000000000001" customHeight="1" x14ac:dyDescent="0.25">
      <c r="A32" s="130" t="s">
        <v>169</v>
      </c>
      <c r="B32" s="120">
        <v>164172.50701465222</v>
      </c>
      <c r="C32" s="120">
        <v>57668.454588985354</v>
      </c>
      <c r="D32" s="120">
        <v>3180.6764809499264</v>
      </c>
      <c r="E32" s="120">
        <v>1208.8074845256715</v>
      </c>
      <c r="F32" s="120">
        <v>5933.1589500561895</v>
      </c>
      <c r="G32" s="120">
        <v>2063.8876043183413</v>
      </c>
      <c r="H32" s="120">
        <v>11049.624876793241</v>
      </c>
    </row>
    <row r="33" spans="1:8" ht="20.100000000000001" customHeight="1" x14ac:dyDescent="0.25">
      <c r="A33" s="125" t="s">
        <v>177</v>
      </c>
      <c r="B33" s="126">
        <v>285941.00895355077</v>
      </c>
      <c r="C33" s="126">
        <v>47886.867231731252</v>
      </c>
      <c r="D33" s="126">
        <v>935.24438026846781</v>
      </c>
      <c r="E33" s="126">
        <v>1356.6918539139622</v>
      </c>
      <c r="F33" s="126">
        <v>19823.899550002669</v>
      </c>
      <c r="G33" s="126">
        <v>13031.676305309313</v>
      </c>
      <c r="H33" s="126">
        <v>431.23843429018888</v>
      </c>
    </row>
    <row r="34" spans="1:8" ht="20.100000000000001" customHeight="1" x14ac:dyDescent="0.25">
      <c r="A34" s="130" t="s">
        <v>172</v>
      </c>
      <c r="B34" s="120">
        <v>282841.17771250824</v>
      </c>
      <c r="C34" s="120">
        <v>124050.91208295985</v>
      </c>
      <c r="D34" s="120">
        <v>5711.7441525427148</v>
      </c>
      <c r="E34" s="120">
        <v>1836.500665048746</v>
      </c>
      <c r="F34" s="120">
        <v>23511.744141636118</v>
      </c>
      <c r="G34" s="120">
        <v>3068.7448252789009</v>
      </c>
      <c r="H34" s="120">
        <v>178.11745490119154</v>
      </c>
    </row>
    <row r="35" spans="1:8" ht="20.100000000000001" customHeight="1" x14ac:dyDescent="0.25">
      <c r="A35" s="125" t="s">
        <v>170</v>
      </c>
      <c r="B35" s="126">
        <v>114148.56589741305</v>
      </c>
      <c r="C35" s="126">
        <v>77107.271564774084</v>
      </c>
      <c r="D35" s="126">
        <v>896.15451710929403</v>
      </c>
      <c r="E35" s="126">
        <v>625.83917419980605</v>
      </c>
      <c r="F35" s="126">
        <v>9490.9380350231077</v>
      </c>
      <c r="G35" s="126">
        <v>2195.7855289803651</v>
      </c>
      <c r="H35" s="126">
        <v>254.60477592746682</v>
      </c>
    </row>
    <row r="36" spans="1:8" ht="20.100000000000001" customHeight="1" x14ac:dyDescent="0.25">
      <c r="A36" s="130" t="s">
        <v>176</v>
      </c>
      <c r="B36" s="120">
        <v>879591.90996615833</v>
      </c>
      <c r="C36" s="120">
        <v>143397.75716596164</v>
      </c>
      <c r="D36" s="120">
        <v>210.25496975603838</v>
      </c>
      <c r="E36" s="120">
        <v>10280.593852522263</v>
      </c>
      <c r="F36" s="120">
        <v>32426.17409735691</v>
      </c>
      <c r="G36" s="120">
        <v>34479.455954548772</v>
      </c>
      <c r="H36" s="120">
        <v>1914.6150328604667</v>
      </c>
    </row>
    <row r="37" spans="1:8" ht="20.100000000000001" customHeight="1" x14ac:dyDescent="0.25">
      <c r="A37" s="125" t="s">
        <v>183</v>
      </c>
      <c r="B37" s="126">
        <v>5077.0391130477992</v>
      </c>
      <c r="C37" s="126">
        <v>6335.5458928393018</v>
      </c>
      <c r="D37" s="126">
        <v>288.27006814786523</v>
      </c>
      <c r="E37" s="126">
        <v>30.52066880977053</v>
      </c>
      <c r="F37" s="126">
        <v>1024.9886586079983</v>
      </c>
      <c r="G37" s="126">
        <v>381.33744579814294</v>
      </c>
      <c r="H37" s="126">
        <v>1797.6715076032294</v>
      </c>
    </row>
    <row r="38" spans="1:8" ht="20.100000000000001" customHeight="1" x14ac:dyDescent="0.25">
      <c r="A38" s="125"/>
      <c r="B38" s="126"/>
      <c r="C38" s="126"/>
      <c r="D38" s="126"/>
      <c r="E38" s="126"/>
      <c r="F38" s="126"/>
      <c r="G38" s="126"/>
      <c r="H38" s="126"/>
    </row>
    <row r="39" spans="1:8" ht="20.100000000000001" customHeight="1" x14ac:dyDescent="0.25">
      <c r="A39" s="131" t="s">
        <v>7</v>
      </c>
      <c r="B39" s="120"/>
      <c r="C39" s="120"/>
      <c r="D39" s="120"/>
      <c r="E39" s="120"/>
      <c r="F39" s="120"/>
      <c r="G39" s="120"/>
      <c r="H39" s="120"/>
    </row>
    <row r="40" spans="1:8" ht="20.100000000000001" customHeight="1" x14ac:dyDescent="0.25">
      <c r="A40" s="125"/>
      <c r="B40" s="126"/>
      <c r="C40" s="126"/>
      <c r="D40" s="126"/>
      <c r="E40" s="126"/>
      <c r="F40" s="126"/>
      <c r="G40" s="126"/>
      <c r="H40" s="126"/>
    </row>
    <row r="41" spans="1:8" ht="20.100000000000001" customHeight="1" x14ac:dyDescent="0.25">
      <c r="A41" s="130" t="s">
        <v>245</v>
      </c>
      <c r="B41" s="120">
        <v>148047.01479985102</v>
      </c>
      <c r="C41" s="120">
        <v>10199.006933793748</v>
      </c>
      <c r="D41" s="120">
        <v>157.19569285727147</v>
      </c>
      <c r="E41" s="120">
        <v>97.479443057104987</v>
      </c>
      <c r="F41" s="120">
        <v>10910.160457293487</v>
      </c>
      <c r="G41" s="120">
        <v>775.22745821392982</v>
      </c>
      <c r="H41" s="120">
        <v>19.554027319195857</v>
      </c>
    </row>
    <row r="42" spans="1:8" ht="20.100000000000001" customHeight="1" x14ac:dyDescent="0.25">
      <c r="A42" s="125" t="s">
        <v>188</v>
      </c>
      <c r="B42" s="126">
        <v>21977.875339015522</v>
      </c>
      <c r="C42" s="126">
        <v>2485.7673115239495</v>
      </c>
      <c r="D42" s="126">
        <v>124.83031787778465</v>
      </c>
      <c r="E42" s="126">
        <v>37.21993547753447</v>
      </c>
      <c r="F42" s="126">
        <v>763.6139882598269</v>
      </c>
      <c r="G42" s="126">
        <v>257.33569813656038</v>
      </c>
      <c r="H42" s="126" t="s">
        <v>439</v>
      </c>
    </row>
    <row r="43" spans="1:8" ht="20.100000000000001" customHeight="1" x14ac:dyDescent="0.25">
      <c r="A43" s="130" t="s">
        <v>185</v>
      </c>
      <c r="B43" s="120">
        <v>31305.943622417821</v>
      </c>
      <c r="C43" s="120">
        <v>5900.0505282462864</v>
      </c>
      <c r="D43" s="120">
        <v>18.768136415644403</v>
      </c>
      <c r="E43" s="120" t="s">
        <v>439</v>
      </c>
      <c r="F43" s="120">
        <v>1067.9499184102249</v>
      </c>
      <c r="G43" s="120">
        <v>103.40060083939944</v>
      </c>
      <c r="H43" s="120">
        <v>2</v>
      </c>
    </row>
    <row r="44" spans="1:8" ht="20.100000000000001" customHeight="1" x14ac:dyDescent="0.25">
      <c r="A44" s="125" t="s">
        <v>179</v>
      </c>
      <c r="B44" s="126">
        <v>13866.481645467511</v>
      </c>
      <c r="C44" s="126">
        <v>1033.6587422016648</v>
      </c>
      <c r="D44" s="126" t="s">
        <v>439</v>
      </c>
      <c r="E44" s="126">
        <v>25.467995766744835</v>
      </c>
      <c r="F44" s="126">
        <v>2313.3736243281128</v>
      </c>
      <c r="G44" s="126">
        <v>84.474485259287832</v>
      </c>
      <c r="H44" s="126" t="s">
        <v>439</v>
      </c>
    </row>
    <row r="45" spans="1:8" ht="20.100000000000001" customHeight="1" x14ac:dyDescent="0.25">
      <c r="A45" s="130" t="s">
        <v>182</v>
      </c>
      <c r="B45" s="120">
        <v>69183.547602705221</v>
      </c>
      <c r="C45" s="120">
        <v>20672.556625739726</v>
      </c>
      <c r="D45" s="120">
        <v>1099.8355810057644</v>
      </c>
      <c r="E45" s="120">
        <v>150.56957982465985</v>
      </c>
      <c r="F45" s="120">
        <v>5837.3504257399982</v>
      </c>
      <c r="G45" s="120">
        <v>1497.0794247874492</v>
      </c>
      <c r="H45" s="120">
        <v>596.49363018802603</v>
      </c>
    </row>
    <row r="46" spans="1:8" ht="20.100000000000001" customHeight="1" x14ac:dyDescent="0.25">
      <c r="A46" s="125" t="s">
        <v>246</v>
      </c>
      <c r="B46" s="126">
        <v>66847.346685679644</v>
      </c>
      <c r="C46" s="126">
        <v>4327.7153864157463</v>
      </c>
      <c r="D46" s="126">
        <v>677.18409953486503</v>
      </c>
      <c r="E46" s="126">
        <v>149.91560710299331</v>
      </c>
      <c r="F46" s="126">
        <v>2391.0538372916562</v>
      </c>
      <c r="G46" s="126">
        <v>1033.0613377449652</v>
      </c>
      <c r="H46" s="126" t="s">
        <v>439</v>
      </c>
    </row>
    <row r="47" spans="1:8" ht="20.100000000000001" customHeight="1" x14ac:dyDescent="0.25">
      <c r="A47" s="131" t="s">
        <v>456</v>
      </c>
      <c r="B47" s="120">
        <v>2167.2856073469729</v>
      </c>
      <c r="C47" s="120">
        <v>5811.2100019642567</v>
      </c>
      <c r="D47" s="120">
        <v>312.38753052864803</v>
      </c>
      <c r="E47" s="120" t="s">
        <v>439</v>
      </c>
      <c r="F47" s="120">
        <v>129.29928960905596</v>
      </c>
      <c r="G47" s="120">
        <v>32.153813961792672</v>
      </c>
      <c r="H47" s="120" t="s">
        <v>439</v>
      </c>
    </row>
    <row r="48" spans="1:8" ht="13.8" x14ac:dyDescent="0.3">
      <c r="A48" s="109"/>
      <c r="B48" s="109"/>
      <c r="C48" s="109"/>
      <c r="D48" s="109"/>
      <c r="E48" s="109"/>
      <c r="F48" s="109"/>
      <c r="G48" s="109"/>
      <c r="H48" s="156"/>
    </row>
    <row r="49" spans="1:8" ht="14.4" x14ac:dyDescent="0.25">
      <c r="A49" s="158" t="s">
        <v>512</v>
      </c>
      <c r="B49" s="157"/>
      <c r="C49" s="157"/>
      <c r="D49" s="157"/>
      <c r="E49" s="157"/>
      <c r="F49" s="157"/>
      <c r="G49" s="157"/>
      <c r="H49" s="157"/>
    </row>
    <row r="59" spans="1:8" x14ac:dyDescent="0.25">
      <c r="B59" s="32"/>
      <c r="C59" s="32"/>
      <c r="D59" s="32"/>
      <c r="E59" s="32"/>
      <c r="F59" s="32"/>
      <c r="G59" s="32"/>
      <c r="H59" s="32"/>
    </row>
  </sheetData>
  <mergeCells count="4">
    <mergeCell ref="A3:H3"/>
    <mergeCell ref="A4:H4"/>
    <mergeCell ref="A6:A7"/>
    <mergeCell ref="B6:H6"/>
  </mergeCells>
  <hyperlinks>
    <hyperlink ref="J1" location="ÍNDICE!A1" display="INDICE" xr:uid="{00000000-0004-0000-0A00-000000000000}"/>
  </hyperlinks>
  <printOptions horizontalCentered="1" verticalCentered="1"/>
  <pageMargins left="1.5748031496062993" right="0.19685039370078741" top="0" bottom="0" header="0" footer="0"/>
  <pageSetup paperSize="9" scale="55" orientation="landscape" r:id="rId1"/>
  <headerFooter alignWithMargins="0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0-000000000000}">
  <sheetPr>
    <pageSetUpPr fitToPage="1"/>
  </sheetPr>
  <dimension ref="A3:Q56"/>
  <sheetViews>
    <sheetView showGridLines="0" topLeftCell="B1" zoomScale="90" zoomScaleNormal="90" workbookViewId="0">
      <selection activeCell="K67" sqref="K67"/>
    </sheetView>
  </sheetViews>
  <sheetFormatPr baseColWidth="10" defaultColWidth="11.44140625" defaultRowHeight="13.2" x14ac:dyDescent="0.25"/>
  <cols>
    <col min="1" max="5" width="11.44140625" style="276"/>
    <col min="6" max="6" width="13.5546875" style="276" bestFit="1" customWidth="1"/>
    <col min="7" max="7" width="13.44140625" style="276" bestFit="1" customWidth="1"/>
    <col min="8" max="14" width="11.44140625" style="276"/>
    <col min="15" max="15" width="11.33203125" style="276" customWidth="1"/>
    <col min="16" max="16384" width="11.44140625" style="276"/>
  </cols>
  <sheetData>
    <row r="3" spans="1:17" ht="13.8" x14ac:dyDescent="0.25">
      <c r="N3" s="301"/>
      <c r="O3" s="128" t="s">
        <v>145</v>
      </c>
    </row>
    <row r="5" spans="1:17" x14ac:dyDescent="0.25">
      <c r="N5" s="14"/>
    </row>
    <row r="6" spans="1:17" x14ac:dyDescent="0.25">
      <c r="A6" s="292"/>
      <c r="B6" s="292"/>
      <c r="C6" s="292"/>
      <c r="D6" s="292"/>
      <c r="E6" s="292"/>
      <c r="F6" s="292"/>
    </row>
    <row r="7" spans="1:17" x14ac:dyDescent="0.25">
      <c r="A7" s="292"/>
      <c r="E7" s="292"/>
      <c r="F7" s="292"/>
    </row>
    <row r="8" spans="1:17" x14ac:dyDescent="0.25">
      <c r="A8" s="292"/>
      <c r="E8" s="292"/>
      <c r="F8" s="292"/>
    </row>
    <row r="9" spans="1:17" x14ac:dyDescent="0.25">
      <c r="A9" s="292"/>
      <c r="E9" s="292"/>
      <c r="F9" s="292"/>
    </row>
    <row r="10" spans="1:17" x14ac:dyDescent="0.25">
      <c r="A10" s="292"/>
      <c r="E10" s="292"/>
      <c r="F10" s="292"/>
      <c r="N10" s="293"/>
      <c r="O10" s="293"/>
      <c r="P10" s="293"/>
      <c r="Q10" s="293"/>
    </row>
    <row r="11" spans="1:17" x14ac:dyDescent="0.25">
      <c r="A11" s="292"/>
      <c r="B11" s="292"/>
      <c r="C11" s="292"/>
      <c r="D11" s="292"/>
      <c r="E11" s="292"/>
      <c r="F11" s="292"/>
      <c r="N11" s="293"/>
      <c r="O11" s="293"/>
      <c r="P11" s="293"/>
      <c r="Q11" s="293"/>
    </row>
    <row r="12" spans="1:17" x14ac:dyDescent="0.25">
      <c r="A12" s="292"/>
      <c r="B12" s="292"/>
      <c r="C12" s="292"/>
      <c r="D12" s="292"/>
      <c r="E12" s="292"/>
      <c r="F12" s="292"/>
      <c r="Q12" s="293"/>
    </row>
    <row r="13" spans="1:17" x14ac:dyDescent="0.25">
      <c r="A13" s="292"/>
      <c r="B13" s="292"/>
      <c r="C13" s="292"/>
      <c r="D13" s="292"/>
      <c r="E13" s="292"/>
      <c r="F13" s="292"/>
      <c r="Q13" s="293"/>
    </row>
    <row r="14" spans="1:17" x14ac:dyDescent="0.25">
      <c r="A14" s="292"/>
      <c r="B14" s="292"/>
      <c r="C14" s="292"/>
      <c r="D14" s="292"/>
      <c r="E14" s="292"/>
      <c r="F14" s="292"/>
      <c r="Q14" s="293"/>
    </row>
    <row r="15" spans="1:17" x14ac:dyDescent="0.25">
      <c r="A15" s="292"/>
      <c r="B15" s="292"/>
      <c r="C15" s="292"/>
      <c r="D15" s="292"/>
      <c r="E15" s="292"/>
      <c r="F15" s="292"/>
      <c r="Q15" s="293"/>
    </row>
    <row r="16" spans="1:17" x14ac:dyDescent="0.25">
      <c r="A16" s="292"/>
      <c r="B16" s="292"/>
      <c r="C16" s="292"/>
      <c r="D16" s="292"/>
      <c r="E16" s="292"/>
      <c r="F16" s="292"/>
    </row>
    <row r="17" spans="1:6" x14ac:dyDescent="0.25">
      <c r="A17" s="292"/>
      <c r="B17" s="292"/>
      <c r="C17" s="292"/>
      <c r="D17" s="292"/>
      <c r="E17" s="292"/>
      <c r="F17" s="292"/>
    </row>
    <row r="18" spans="1:6" x14ac:dyDescent="0.25">
      <c r="A18" s="292"/>
      <c r="B18" s="292"/>
      <c r="C18" s="292"/>
      <c r="D18" s="292"/>
      <c r="E18" s="292"/>
      <c r="F18" s="292"/>
    </row>
    <row r="19" spans="1:6" x14ac:dyDescent="0.25">
      <c r="A19" s="292"/>
      <c r="B19" s="292"/>
      <c r="C19" s="292"/>
      <c r="D19" s="292"/>
      <c r="E19" s="292"/>
      <c r="F19" s="292"/>
    </row>
    <row r="20" spans="1:6" x14ac:dyDescent="0.25">
      <c r="A20" s="292"/>
      <c r="B20" s="292"/>
      <c r="C20" s="292"/>
      <c r="D20" s="292"/>
      <c r="E20" s="292"/>
      <c r="F20" s="292"/>
    </row>
    <row r="45" spans="4:13" x14ac:dyDescent="0.25">
      <c r="D45" s="294"/>
      <c r="E45" s="294"/>
      <c r="F45" s="294"/>
      <c r="G45" s="294"/>
      <c r="H45" s="294"/>
      <c r="I45" s="294"/>
      <c r="J45" s="294"/>
      <c r="K45" s="294"/>
    </row>
    <row r="46" spans="4:13" x14ac:dyDescent="0.25">
      <c r="D46" s="294"/>
      <c r="E46" s="294"/>
      <c r="F46" s="294"/>
      <c r="G46" s="294"/>
      <c r="H46" s="294"/>
      <c r="I46" s="294"/>
      <c r="K46" s="294"/>
    </row>
    <row r="47" spans="4:13" x14ac:dyDescent="0.25">
      <c r="D47" s="294"/>
      <c r="E47" s="295"/>
      <c r="F47" s="295" t="s">
        <v>220</v>
      </c>
      <c r="G47" s="295" t="s">
        <v>221</v>
      </c>
      <c r="H47" s="294"/>
      <c r="I47" s="294"/>
      <c r="K47" s="294"/>
      <c r="L47" s="14"/>
      <c r="M47" s="14"/>
    </row>
    <row r="48" spans="4:13" x14ac:dyDescent="0.25">
      <c r="D48" s="294"/>
      <c r="E48" s="295" t="s">
        <v>3</v>
      </c>
      <c r="F48" s="247">
        <v>634367</v>
      </c>
      <c r="G48" s="247">
        <v>444655</v>
      </c>
      <c r="H48" s="294"/>
      <c r="I48" s="294"/>
      <c r="K48" s="294"/>
      <c r="L48" s="52"/>
      <c r="M48" s="52"/>
    </row>
    <row r="49" spans="4:13" x14ac:dyDescent="0.25">
      <c r="D49" s="294"/>
      <c r="E49" s="295" t="s">
        <v>5</v>
      </c>
      <c r="F49" s="247">
        <v>456447</v>
      </c>
      <c r="G49" s="247">
        <v>123555</v>
      </c>
      <c r="H49" s="294"/>
      <c r="I49" s="294"/>
      <c r="K49" s="294"/>
      <c r="L49" s="52"/>
      <c r="M49" s="52"/>
    </row>
    <row r="50" spans="4:13" x14ac:dyDescent="0.25">
      <c r="D50" s="294"/>
      <c r="E50" s="295" t="s">
        <v>7</v>
      </c>
      <c r="F50" s="247">
        <v>44619</v>
      </c>
      <c r="G50" s="247">
        <v>12155</v>
      </c>
      <c r="H50" s="294"/>
      <c r="I50" s="294"/>
      <c r="K50" s="294"/>
      <c r="L50" s="52"/>
      <c r="M50" s="52"/>
    </row>
    <row r="51" spans="4:13" x14ac:dyDescent="0.25">
      <c r="D51" s="294"/>
      <c r="E51" s="295" t="s">
        <v>456</v>
      </c>
      <c r="F51" s="247">
        <v>5811</v>
      </c>
      <c r="G51" s="247">
        <v>1727</v>
      </c>
      <c r="H51" s="294"/>
      <c r="I51" s="294"/>
      <c r="K51" s="294"/>
      <c r="L51" s="52"/>
      <c r="M51" s="52"/>
    </row>
    <row r="52" spans="4:13" x14ac:dyDescent="0.25">
      <c r="D52" s="294"/>
      <c r="E52" s="294"/>
      <c r="F52" s="77">
        <f>SUM(F48:F51)</f>
        <v>1141244</v>
      </c>
      <c r="G52" s="77"/>
      <c r="H52" s="294"/>
      <c r="I52" s="294"/>
      <c r="K52" s="294"/>
    </row>
    <row r="53" spans="4:13" x14ac:dyDescent="0.25">
      <c r="D53" s="294"/>
      <c r="E53" s="294"/>
      <c r="F53" s="294"/>
      <c r="G53" s="294"/>
      <c r="H53" s="294"/>
      <c r="I53" s="294"/>
      <c r="K53" s="294"/>
    </row>
    <row r="55" spans="4:13" x14ac:dyDescent="0.25">
      <c r="D55" s="294"/>
      <c r="E55" s="294"/>
      <c r="F55" s="294"/>
      <c r="G55" s="294"/>
      <c r="H55" s="294"/>
      <c r="I55" s="294"/>
    </row>
    <row r="56" spans="4:13" x14ac:dyDescent="0.25">
      <c r="D56" s="294"/>
      <c r="E56" s="294"/>
      <c r="F56" s="294"/>
      <c r="G56" s="294"/>
      <c r="H56" s="294"/>
      <c r="I56" s="294"/>
    </row>
  </sheetData>
  <hyperlinks>
    <hyperlink ref="O3" location="ÍNDICE!A1" display="INDICE" xr:uid="{00000000-0004-0000-6D00-000000000000}"/>
  </hyperlinks>
  <printOptions horizontalCentered="1" verticalCentered="1"/>
  <pageMargins left="0" right="0" top="0.78740157480314965" bottom="0.78740157480314965" header="0" footer="0"/>
  <pageSetup paperSize="9" scale="74" orientation="landscape" horizontalDpi="1200" verticalDpi="1200" r:id="rId1"/>
  <headerFooter alignWithMargins="0"/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0-000000000000}">
  <dimension ref="A3:P47"/>
  <sheetViews>
    <sheetView showGridLines="0" zoomScale="90" zoomScaleNormal="90" workbookViewId="0">
      <selection activeCell="M39" sqref="M39"/>
    </sheetView>
  </sheetViews>
  <sheetFormatPr baseColWidth="10" defaultColWidth="11.44140625" defaultRowHeight="13.2" x14ac:dyDescent="0.25"/>
  <cols>
    <col min="1" max="4" width="11.44140625" style="276"/>
    <col min="5" max="5" width="13.44140625" style="276" bestFit="1" customWidth="1"/>
    <col min="6" max="6" width="12.44140625" style="276" bestFit="1" customWidth="1"/>
    <col min="7" max="12" width="11.44140625" style="276"/>
    <col min="13" max="13" width="11" style="293" customWidth="1"/>
    <col min="14" max="14" width="12.5546875" style="293" customWidth="1"/>
    <col min="15" max="15" width="5.109375" style="293" customWidth="1"/>
    <col min="16" max="16384" width="11.44140625" style="276"/>
  </cols>
  <sheetData>
    <row r="3" spans="1:13" ht="13.8" x14ac:dyDescent="0.25">
      <c r="L3" s="301"/>
      <c r="M3" s="128" t="s">
        <v>145</v>
      </c>
    </row>
    <row r="5" spans="1:13" x14ac:dyDescent="0.25">
      <c r="A5" s="292"/>
      <c r="B5" s="292"/>
      <c r="C5" s="292"/>
      <c r="D5" s="292"/>
      <c r="E5" s="292"/>
      <c r="F5" s="292"/>
      <c r="G5" s="292"/>
      <c r="H5" s="292"/>
      <c r="I5" s="292"/>
      <c r="J5" s="292"/>
      <c r="K5" s="292"/>
      <c r="L5" s="14"/>
      <c r="M5" s="347"/>
    </row>
    <row r="6" spans="1:13" s="293" customFormat="1" x14ac:dyDescent="0.25">
      <c r="A6" s="292"/>
      <c r="B6" s="292"/>
      <c r="C6" s="292"/>
      <c r="D6" s="276"/>
      <c r="E6" s="276"/>
      <c r="F6" s="276"/>
      <c r="G6" s="292"/>
      <c r="H6" s="292"/>
      <c r="I6" s="292"/>
      <c r="J6" s="292"/>
      <c r="K6" s="292"/>
      <c r="L6" s="292"/>
      <c r="M6" s="347"/>
    </row>
    <row r="7" spans="1:13" s="293" customFormat="1" x14ac:dyDescent="0.25">
      <c r="A7" s="292"/>
      <c r="B7" s="292"/>
      <c r="C7" s="292"/>
      <c r="D7" s="276"/>
      <c r="E7" s="276"/>
      <c r="F7" s="276"/>
      <c r="G7" s="292"/>
      <c r="H7" s="292"/>
      <c r="I7" s="292"/>
      <c r="J7" s="292"/>
      <c r="K7" s="292"/>
      <c r="L7" s="292"/>
      <c r="M7" s="347"/>
    </row>
    <row r="8" spans="1:13" s="293" customFormat="1" x14ac:dyDescent="0.25">
      <c r="A8" s="292"/>
      <c r="B8" s="292"/>
      <c r="C8" s="292"/>
      <c r="D8" s="276"/>
      <c r="E8" s="276"/>
      <c r="F8" s="276"/>
      <c r="G8" s="292"/>
      <c r="H8" s="292"/>
      <c r="I8" s="292"/>
      <c r="J8" s="292"/>
      <c r="K8" s="292"/>
      <c r="L8" s="292"/>
      <c r="M8" s="347"/>
    </row>
    <row r="9" spans="1:13" s="293" customFormat="1" x14ac:dyDescent="0.25">
      <c r="A9" s="292"/>
      <c r="B9" s="292"/>
      <c r="C9" s="292"/>
      <c r="D9" s="276"/>
      <c r="E9" s="276"/>
      <c r="F9" s="276"/>
      <c r="G9" s="292"/>
      <c r="H9" s="292"/>
      <c r="I9" s="292"/>
      <c r="J9" s="292"/>
      <c r="K9" s="292"/>
      <c r="L9" s="292"/>
      <c r="M9" s="347"/>
    </row>
    <row r="10" spans="1:13" s="293" customFormat="1" x14ac:dyDescent="0.25">
      <c r="A10" s="292"/>
      <c r="B10" s="292"/>
      <c r="C10" s="292"/>
      <c r="D10" s="276"/>
      <c r="E10" s="276"/>
      <c r="F10" s="276"/>
      <c r="G10" s="292"/>
      <c r="H10" s="292"/>
      <c r="I10" s="292"/>
      <c r="J10" s="292"/>
      <c r="K10" s="292"/>
      <c r="L10" s="292"/>
      <c r="M10" s="347"/>
    </row>
    <row r="11" spans="1:13" s="293" customFormat="1" x14ac:dyDescent="0.25">
      <c r="A11" s="292"/>
      <c r="B11" s="292"/>
      <c r="C11" s="292"/>
      <c r="D11" s="276"/>
      <c r="E11" s="276"/>
      <c r="F11" s="276"/>
      <c r="G11" s="292"/>
      <c r="H11" s="292"/>
      <c r="I11" s="292"/>
      <c r="J11" s="292"/>
      <c r="K11" s="292"/>
      <c r="L11" s="292"/>
      <c r="M11" s="347"/>
    </row>
    <row r="12" spans="1:13" s="293" customFormat="1" x14ac:dyDescent="0.25">
      <c r="A12" s="292"/>
      <c r="B12" s="292"/>
      <c r="C12" s="292"/>
      <c r="D12" s="276"/>
      <c r="E12" s="276"/>
      <c r="F12" s="276"/>
      <c r="G12" s="292"/>
      <c r="H12" s="292"/>
      <c r="I12" s="292"/>
      <c r="J12" s="292"/>
      <c r="K12" s="292"/>
      <c r="L12" s="292"/>
      <c r="M12" s="347"/>
    </row>
    <row r="13" spans="1:13" s="293" customFormat="1" x14ac:dyDescent="0.25">
      <c r="A13" s="292"/>
      <c r="B13" s="292"/>
      <c r="C13" s="292"/>
      <c r="D13" s="276"/>
      <c r="E13" s="276"/>
      <c r="F13" s="276"/>
      <c r="G13" s="292"/>
      <c r="H13" s="292"/>
      <c r="I13" s="292"/>
      <c r="J13" s="292"/>
      <c r="K13" s="292"/>
      <c r="L13" s="292"/>
      <c r="M13" s="347"/>
    </row>
    <row r="14" spans="1:13" s="293" customFormat="1" x14ac:dyDescent="0.25">
      <c r="A14" s="292"/>
      <c r="B14" s="292"/>
      <c r="C14" s="292"/>
      <c r="D14" s="292"/>
      <c r="E14" s="292"/>
      <c r="F14" s="292"/>
      <c r="G14" s="292"/>
      <c r="H14" s="292"/>
      <c r="I14" s="292"/>
      <c r="J14" s="292"/>
      <c r="K14" s="292"/>
      <c r="L14" s="292"/>
      <c r="M14" s="347"/>
    </row>
    <row r="15" spans="1:13" s="293" customFormat="1" x14ac:dyDescent="0.25">
      <c r="A15" s="292"/>
      <c r="B15" s="292"/>
      <c r="C15" s="292"/>
      <c r="D15" s="292"/>
      <c r="E15" s="292"/>
      <c r="F15" s="292"/>
      <c r="G15" s="292"/>
      <c r="H15" s="292"/>
      <c r="I15" s="292"/>
      <c r="J15" s="292"/>
      <c r="K15" s="292"/>
      <c r="L15" s="292"/>
      <c r="M15" s="347"/>
    </row>
    <row r="16" spans="1:13" s="293" customFormat="1" x14ac:dyDescent="0.25">
      <c r="A16" s="292"/>
      <c r="B16" s="292"/>
      <c r="C16" s="292"/>
      <c r="D16" s="292"/>
      <c r="E16" s="292"/>
      <c r="F16" s="292"/>
      <c r="G16" s="292"/>
      <c r="H16" s="292"/>
      <c r="I16" s="292"/>
      <c r="J16" s="292"/>
      <c r="K16" s="292"/>
      <c r="L16" s="292"/>
      <c r="M16" s="347"/>
    </row>
    <row r="17" spans="1:16" s="293" customFormat="1" x14ac:dyDescent="0.25">
      <c r="A17" s="292"/>
      <c r="B17" s="292"/>
      <c r="C17" s="292"/>
      <c r="D17" s="292"/>
      <c r="E17" s="292"/>
      <c r="F17" s="292"/>
      <c r="G17" s="292"/>
      <c r="H17" s="292"/>
      <c r="I17" s="292"/>
      <c r="J17" s="292"/>
      <c r="K17" s="292"/>
      <c r="L17" s="292"/>
      <c r="M17" s="347"/>
    </row>
    <row r="18" spans="1:16" s="293" customFormat="1" x14ac:dyDescent="0.25">
      <c r="A18" s="292"/>
      <c r="B18" s="292"/>
      <c r="C18" s="292"/>
      <c r="D18" s="292"/>
      <c r="E18" s="292"/>
      <c r="F18" s="292"/>
      <c r="G18" s="292"/>
      <c r="H18" s="292"/>
      <c r="I18" s="292"/>
      <c r="J18" s="292"/>
      <c r="K18" s="292"/>
      <c r="L18" s="292"/>
      <c r="M18" s="347"/>
    </row>
    <row r="19" spans="1:16" s="293" customFormat="1" x14ac:dyDescent="0.25">
      <c r="A19" s="292"/>
      <c r="B19" s="292"/>
      <c r="C19" s="292"/>
      <c r="D19" s="292"/>
      <c r="E19" s="292"/>
      <c r="F19" s="292"/>
      <c r="G19" s="292"/>
      <c r="H19" s="292"/>
      <c r="I19" s="292"/>
      <c r="J19" s="292"/>
      <c r="K19" s="292"/>
      <c r="L19" s="292"/>
      <c r="M19" s="347"/>
    </row>
    <row r="20" spans="1:16" s="293" customFormat="1" x14ac:dyDescent="0.25">
      <c r="A20" s="292"/>
      <c r="B20" s="292"/>
      <c r="C20" s="292"/>
      <c r="D20" s="292"/>
      <c r="E20" s="292"/>
      <c r="F20" s="292"/>
      <c r="G20" s="292"/>
      <c r="H20" s="292"/>
      <c r="I20" s="292"/>
      <c r="J20" s="292"/>
      <c r="K20" s="292"/>
      <c r="L20" s="292"/>
      <c r="M20" s="347"/>
    </row>
    <row r="21" spans="1:16" s="293" customFormat="1" x14ac:dyDescent="0.25">
      <c r="A21" s="292"/>
      <c r="B21" s="292"/>
      <c r="C21" s="292"/>
      <c r="D21" s="292"/>
      <c r="E21" s="292"/>
      <c r="F21" s="292"/>
      <c r="G21" s="292"/>
      <c r="H21" s="292"/>
      <c r="I21" s="292"/>
      <c r="J21" s="292"/>
      <c r="K21" s="292"/>
      <c r="L21" s="292"/>
      <c r="M21" s="347"/>
    </row>
    <row r="22" spans="1:16" s="293" customFormat="1" x14ac:dyDescent="0.25">
      <c r="A22" s="292"/>
      <c r="B22" s="292"/>
      <c r="C22" s="292"/>
      <c r="D22" s="292"/>
      <c r="E22" s="292"/>
      <c r="F22" s="292"/>
      <c r="G22" s="292"/>
      <c r="H22" s="292"/>
      <c r="I22" s="292"/>
      <c r="J22" s="292"/>
      <c r="K22" s="292"/>
      <c r="L22" s="292"/>
      <c r="M22" s="347"/>
    </row>
    <row r="23" spans="1:16" s="293" customFormat="1" x14ac:dyDescent="0.25">
      <c r="A23" s="292"/>
      <c r="B23" s="292"/>
      <c r="C23" s="292"/>
      <c r="D23" s="292"/>
      <c r="E23" s="292"/>
      <c r="F23" s="292"/>
      <c r="G23" s="292"/>
      <c r="H23" s="292"/>
      <c r="I23" s="292"/>
      <c r="J23" s="292"/>
      <c r="K23" s="292"/>
      <c r="L23" s="292"/>
      <c r="M23" s="347"/>
    </row>
    <row r="24" spans="1:16" s="293" customFormat="1" x14ac:dyDescent="0.25">
      <c r="A24" s="292"/>
      <c r="B24" s="292"/>
      <c r="C24" s="292"/>
      <c r="D24" s="292"/>
      <c r="E24" s="292"/>
      <c r="F24" s="292"/>
      <c r="G24" s="292"/>
      <c r="H24" s="292"/>
      <c r="I24" s="292"/>
      <c r="J24" s="292"/>
      <c r="K24" s="292"/>
      <c r="L24" s="292"/>
      <c r="M24" s="347"/>
    </row>
    <row r="25" spans="1:16" s="293" customFormat="1" x14ac:dyDescent="0.25">
      <c r="A25" s="292"/>
      <c r="B25" s="292"/>
      <c r="C25" s="292"/>
      <c r="D25" s="292"/>
      <c r="E25" s="292"/>
      <c r="F25" s="292"/>
      <c r="G25" s="292"/>
      <c r="H25" s="292"/>
      <c r="I25" s="292"/>
      <c r="J25" s="292"/>
      <c r="K25" s="292"/>
      <c r="L25" s="292"/>
      <c r="M25" s="347"/>
    </row>
    <row r="26" spans="1:16" s="293" customFormat="1" x14ac:dyDescent="0.25">
      <c r="A26" s="292"/>
      <c r="B26" s="292"/>
      <c r="C26" s="292"/>
      <c r="D26" s="292"/>
      <c r="E26" s="292"/>
      <c r="F26" s="292"/>
      <c r="G26" s="292"/>
      <c r="H26" s="292"/>
      <c r="I26" s="292"/>
      <c r="J26" s="292"/>
      <c r="K26" s="292"/>
      <c r="L26" s="292"/>
      <c r="M26" s="347"/>
    </row>
    <row r="27" spans="1:16" s="293" customFormat="1" x14ac:dyDescent="0.25">
      <c r="A27" s="292"/>
      <c r="B27" s="292"/>
      <c r="C27" s="292"/>
      <c r="D27" s="292"/>
      <c r="E27" s="292"/>
      <c r="F27" s="292"/>
      <c r="G27" s="292"/>
      <c r="H27" s="292"/>
      <c r="I27" s="292"/>
      <c r="J27" s="292"/>
      <c r="K27" s="292"/>
      <c r="L27" s="292"/>
      <c r="M27" s="347"/>
    </row>
    <row r="28" spans="1:16" s="293" customFormat="1" x14ac:dyDescent="0.25">
      <c r="A28" s="292"/>
      <c r="B28" s="292"/>
      <c r="C28" s="292"/>
      <c r="D28" s="292"/>
      <c r="E28" s="292"/>
      <c r="F28" s="292"/>
      <c r="G28" s="292"/>
      <c r="H28" s="292"/>
      <c r="I28" s="292"/>
      <c r="J28" s="292"/>
      <c r="K28" s="292"/>
      <c r="L28" s="292"/>
      <c r="M28" s="347"/>
    </row>
    <row r="29" spans="1:16" s="293" customFormat="1" x14ac:dyDescent="0.25">
      <c r="A29" s="292"/>
      <c r="B29" s="292"/>
      <c r="C29" s="292"/>
      <c r="D29" s="292"/>
      <c r="E29" s="292"/>
      <c r="F29" s="292"/>
      <c r="G29" s="292"/>
      <c r="H29" s="292"/>
      <c r="I29" s="292"/>
      <c r="J29" s="292"/>
      <c r="K29" s="292"/>
      <c r="L29" s="292"/>
      <c r="M29" s="347"/>
    </row>
    <row r="30" spans="1:16" s="293" customFormat="1" x14ac:dyDescent="0.25">
      <c r="A30" s="292"/>
      <c r="B30" s="292"/>
      <c r="C30" s="292"/>
      <c r="D30" s="292"/>
      <c r="E30" s="292"/>
      <c r="F30" s="292"/>
      <c r="G30" s="292"/>
      <c r="H30" s="292"/>
      <c r="I30" s="292"/>
      <c r="J30" s="292"/>
      <c r="K30" s="292"/>
      <c r="L30" s="292"/>
      <c r="M30" s="347"/>
    </row>
    <row r="31" spans="1:16" s="293" customFormat="1" x14ac:dyDescent="0.25">
      <c r="A31" s="292"/>
      <c r="B31" s="292"/>
      <c r="C31" s="292"/>
      <c r="D31" s="292"/>
      <c r="E31" s="292"/>
      <c r="F31" s="292"/>
      <c r="G31" s="292"/>
      <c r="H31" s="292"/>
      <c r="I31" s="292"/>
      <c r="J31" s="292"/>
      <c r="K31" s="292"/>
      <c r="L31" s="292"/>
      <c r="M31" s="347"/>
      <c r="P31" s="293" t="s">
        <v>436</v>
      </c>
    </row>
    <row r="32" spans="1:16" s="293" customFormat="1" x14ac:dyDescent="0.25">
      <c r="A32" s="292"/>
      <c r="B32" s="292"/>
      <c r="C32" s="292"/>
      <c r="D32" s="292"/>
      <c r="E32" s="292"/>
      <c r="F32" s="292"/>
      <c r="G32" s="292"/>
      <c r="H32" s="292"/>
      <c r="I32" s="292"/>
      <c r="J32" s="292"/>
      <c r="K32" s="292"/>
      <c r="L32" s="292"/>
      <c r="M32" s="347"/>
    </row>
    <row r="33" spans="1:13" s="293" customFormat="1" x14ac:dyDescent="0.25">
      <c r="A33" s="292"/>
      <c r="B33" s="292"/>
      <c r="C33" s="292"/>
      <c r="D33" s="292"/>
      <c r="E33" s="292"/>
      <c r="F33" s="292"/>
      <c r="G33" s="292"/>
      <c r="H33" s="292"/>
      <c r="I33" s="292"/>
      <c r="J33" s="292"/>
      <c r="K33" s="292"/>
      <c r="L33" s="292"/>
      <c r="M33" s="347"/>
    </row>
    <row r="34" spans="1:13" s="293" customFormat="1" x14ac:dyDescent="0.25">
      <c r="A34" s="292"/>
      <c r="B34" s="292"/>
      <c r="C34" s="292"/>
      <c r="D34" s="292"/>
      <c r="E34" s="292"/>
      <c r="F34" s="292"/>
      <c r="G34" s="292"/>
      <c r="H34" s="292"/>
      <c r="I34" s="292"/>
      <c r="J34" s="292"/>
      <c r="K34" s="292"/>
      <c r="L34" s="292"/>
      <c r="M34" s="347"/>
    </row>
    <row r="35" spans="1:13" s="293" customFormat="1" x14ac:dyDescent="0.25">
      <c r="A35" s="292"/>
      <c r="B35" s="292"/>
      <c r="C35" s="292"/>
      <c r="D35" s="292"/>
      <c r="E35" s="292"/>
      <c r="F35" s="292"/>
      <c r="G35" s="292"/>
      <c r="H35" s="292"/>
      <c r="I35" s="295"/>
      <c r="J35" s="295"/>
      <c r="K35" s="292"/>
      <c r="L35" s="292"/>
      <c r="M35" s="347"/>
    </row>
    <row r="36" spans="1:13" s="293" customFormat="1" x14ac:dyDescent="0.25">
      <c r="A36" s="292"/>
      <c r="B36" s="292"/>
      <c r="C36" s="295"/>
      <c r="D36" s="33"/>
      <c r="E36" s="33"/>
      <c r="F36" s="33"/>
      <c r="G36" s="295"/>
      <c r="H36" s="295"/>
      <c r="I36" s="295"/>
      <c r="J36" s="292"/>
      <c r="K36" s="292"/>
      <c r="L36" s="292"/>
      <c r="M36" s="347"/>
    </row>
    <row r="37" spans="1:13" s="293" customFormat="1" x14ac:dyDescent="0.25">
      <c r="A37" s="295"/>
      <c r="B37" s="292"/>
      <c r="C37" s="295"/>
      <c r="D37" s="33"/>
      <c r="E37" s="33" t="s">
        <v>220</v>
      </c>
      <c r="F37" s="33" t="s">
        <v>221</v>
      </c>
      <c r="G37" s="295"/>
      <c r="H37" s="295"/>
      <c r="I37" s="292"/>
      <c r="J37" s="295"/>
      <c r="K37" s="292"/>
      <c r="L37" s="292"/>
      <c r="M37" s="347"/>
    </row>
    <row r="38" spans="1:13" s="293" customFormat="1" x14ac:dyDescent="0.25">
      <c r="A38" s="295"/>
      <c r="B38" s="292"/>
      <c r="C38" s="295"/>
      <c r="D38" s="33" t="s">
        <v>3</v>
      </c>
      <c r="E38" s="387">
        <v>464873.10091001936</v>
      </c>
      <c r="F38" s="387">
        <v>32978.369106003898</v>
      </c>
      <c r="G38" s="295"/>
      <c r="H38" s="295"/>
      <c r="I38" s="292"/>
      <c r="J38" s="14"/>
      <c r="K38" s="14"/>
      <c r="L38" s="292"/>
      <c r="M38" s="347"/>
    </row>
    <row r="39" spans="1:13" s="293" customFormat="1" x14ac:dyDescent="0.25">
      <c r="A39" s="295"/>
      <c r="B39" s="292"/>
      <c r="C39" s="295"/>
      <c r="D39" s="33" t="s">
        <v>5</v>
      </c>
      <c r="E39" s="387">
        <v>11222.34456877431</v>
      </c>
      <c r="F39" s="387">
        <v>1171.6022848920854</v>
      </c>
      <c r="G39" s="295"/>
      <c r="H39" s="295"/>
      <c r="I39" s="292"/>
      <c r="J39" s="52"/>
      <c r="K39" s="52"/>
      <c r="L39" s="292"/>
      <c r="M39" s="347"/>
    </row>
    <row r="40" spans="1:13" s="293" customFormat="1" x14ac:dyDescent="0.25">
      <c r="A40" s="295"/>
      <c r="B40" s="292"/>
      <c r="C40" s="295"/>
      <c r="D40" s="33" t="s">
        <v>7</v>
      </c>
      <c r="E40" s="387">
        <v>2077.813827691331</v>
      </c>
      <c r="F40" s="387">
        <v>36.621163263695365</v>
      </c>
      <c r="G40" s="295"/>
      <c r="H40" s="295"/>
      <c r="I40" s="292"/>
      <c r="J40" s="52"/>
      <c r="K40" s="52"/>
      <c r="L40" s="292"/>
      <c r="M40" s="347"/>
    </row>
    <row r="41" spans="1:13" s="293" customFormat="1" x14ac:dyDescent="0.25">
      <c r="A41" s="294"/>
      <c r="B41" s="276"/>
      <c r="C41" s="294"/>
      <c r="D41" s="33" t="s">
        <v>456</v>
      </c>
      <c r="E41" s="387">
        <v>312.38753052864803</v>
      </c>
      <c r="F41" s="388">
        <v>0</v>
      </c>
      <c r="G41" s="294"/>
      <c r="H41" s="294"/>
      <c r="I41" s="276"/>
      <c r="J41" s="52"/>
      <c r="K41" s="14"/>
      <c r="L41" s="276"/>
    </row>
    <row r="42" spans="1:13" s="293" customFormat="1" x14ac:dyDescent="0.25">
      <c r="A42" s="294"/>
      <c r="B42" s="276"/>
      <c r="C42" s="294"/>
      <c r="D42" s="294"/>
      <c r="E42" s="348">
        <f>SUM(E38:E41)</f>
        <v>478485.64683701366</v>
      </c>
      <c r="F42" s="348">
        <f>SUM(F38:F41)</f>
        <v>34186.592554159681</v>
      </c>
      <c r="G42" s="294"/>
      <c r="H42" s="294"/>
      <c r="I42" s="276"/>
      <c r="J42" s="14"/>
      <c r="K42" s="291"/>
      <c r="L42" s="276"/>
    </row>
    <row r="43" spans="1:13" s="293" customFormat="1" x14ac:dyDescent="0.25">
      <c r="A43" s="294"/>
      <c r="B43" s="276"/>
      <c r="C43" s="294"/>
      <c r="D43" s="294"/>
      <c r="E43" s="294"/>
      <c r="F43" s="294"/>
      <c r="G43" s="294"/>
      <c r="H43" s="294"/>
      <c r="I43" s="294"/>
      <c r="J43" s="294"/>
      <c r="K43" s="276"/>
      <c r="L43" s="276"/>
    </row>
    <row r="44" spans="1:13" s="293" customFormat="1" x14ac:dyDescent="0.25">
      <c r="A44" s="294"/>
      <c r="B44" s="276"/>
      <c r="C44" s="294"/>
      <c r="D44" s="313"/>
      <c r="E44" s="313"/>
      <c r="F44" s="313"/>
      <c r="G44" s="313"/>
      <c r="H44" s="313"/>
      <c r="I44" s="313"/>
      <c r="J44" s="294"/>
      <c r="K44" s="276"/>
      <c r="L44" s="276"/>
    </row>
    <row r="45" spans="1:13" s="293" customFormat="1" x14ac:dyDescent="0.25">
      <c r="A45" s="294"/>
      <c r="B45" s="276"/>
      <c r="C45" s="294"/>
      <c r="D45" s="313"/>
      <c r="E45" s="313"/>
      <c r="F45" s="313"/>
      <c r="G45" s="313"/>
      <c r="H45" s="313"/>
      <c r="I45" s="313"/>
      <c r="J45" s="294"/>
      <c r="K45" s="276"/>
      <c r="L45" s="276"/>
    </row>
    <row r="46" spans="1:13" x14ac:dyDescent="0.25">
      <c r="A46" s="294"/>
      <c r="C46" s="294"/>
      <c r="D46" s="294"/>
      <c r="E46" s="294"/>
      <c r="F46" s="294"/>
      <c r="G46" s="294"/>
      <c r="H46" s="294"/>
      <c r="I46" s="294"/>
      <c r="J46" s="294"/>
    </row>
    <row r="47" spans="1:13" x14ac:dyDescent="0.25">
      <c r="C47" s="294"/>
      <c r="D47" s="294"/>
      <c r="E47" s="294"/>
      <c r="F47" s="294"/>
      <c r="G47" s="294"/>
      <c r="H47" s="294"/>
    </row>
  </sheetData>
  <hyperlinks>
    <hyperlink ref="M3" location="ÍNDICE!A1" display="INDICE" xr:uid="{00000000-0004-0000-6E00-000000000000}"/>
  </hyperlinks>
  <printOptions horizontalCentered="1" verticalCentered="1"/>
  <pageMargins left="0.74803149606299213" right="0.74803149606299213" top="0.78740157480314965" bottom="0.78740157480314965" header="0" footer="0"/>
  <pageSetup paperSize="9" orientation="landscape" r:id="rId1"/>
  <headerFooter alignWithMargins="0"/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F00-000000000000}">
  <dimension ref="C3:Q45"/>
  <sheetViews>
    <sheetView showGridLines="0" zoomScale="90" zoomScaleNormal="90" workbookViewId="0">
      <selection activeCell="L41" sqref="L41"/>
    </sheetView>
  </sheetViews>
  <sheetFormatPr baseColWidth="10" defaultColWidth="11.44140625" defaultRowHeight="13.2" x14ac:dyDescent="0.25"/>
  <cols>
    <col min="1" max="3" width="11.44140625" style="292"/>
    <col min="4" max="4" width="11.5546875" style="292" bestFit="1" customWidth="1"/>
    <col min="5" max="5" width="12.44140625" style="292" bestFit="1" customWidth="1"/>
    <col min="6" max="7" width="11.5546875" style="292" bestFit="1" customWidth="1"/>
    <col min="8" max="12" width="11.44140625" style="292"/>
    <col min="13" max="13" width="10.88671875" style="347" customWidth="1"/>
    <col min="14" max="14" width="11.6640625" style="347" customWidth="1"/>
    <col min="15" max="15" width="11" style="347" customWidth="1"/>
    <col min="16" max="16" width="10.88671875" style="347" customWidth="1"/>
    <col min="17" max="17" width="11.44140625" style="347" customWidth="1"/>
    <col min="18" max="16384" width="11.44140625" style="292"/>
  </cols>
  <sheetData>
    <row r="3" spans="12:13" ht="13.8" x14ac:dyDescent="0.25">
      <c r="L3" s="301"/>
      <c r="M3" s="128" t="s">
        <v>145</v>
      </c>
    </row>
    <row r="5" spans="12:13" x14ac:dyDescent="0.25">
      <c r="L5" s="14"/>
    </row>
    <row r="34" spans="3:13" x14ac:dyDescent="0.25">
      <c r="K34" s="349"/>
    </row>
    <row r="35" spans="3:13" x14ac:dyDescent="0.25">
      <c r="C35" s="295"/>
      <c r="D35" s="295"/>
      <c r="E35" s="295"/>
      <c r="F35" s="295"/>
      <c r="G35" s="295"/>
      <c r="K35" s="349"/>
    </row>
    <row r="36" spans="3:13" x14ac:dyDescent="0.25">
      <c r="C36" s="295"/>
      <c r="D36" s="295" t="s">
        <v>151</v>
      </c>
      <c r="E36" s="295" t="s">
        <v>152</v>
      </c>
      <c r="F36" s="295" t="s">
        <v>153</v>
      </c>
      <c r="G36" s="295" t="s">
        <v>154</v>
      </c>
      <c r="K36" s="349"/>
    </row>
    <row r="37" spans="3:13" ht="14.4" x14ac:dyDescent="0.25">
      <c r="C37" s="295" t="s">
        <v>3</v>
      </c>
      <c r="D37" s="279">
        <v>34160.783139379775</v>
      </c>
      <c r="E37" s="279">
        <v>103510.73258772939</v>
      </c>
      <c r="F37" s="279">
        <v>20283.488491514483</v>
      </c>
      <c r="G37" s="279">
        <v>20135.213492864314</v>
      </c>
      <c r="J37" s="281"/>
      <c r="K37" s="281"/>
      <c r="L37" s="281"/>
      <c r="M37" s="281"/>
    </row>
    <row r="38" spans="3:13" ht="14.4" x14ac:dyDescent="0.25">
      <c r="C38" s="295" t="s">
        <v>5</v>
      </c>
      <c r="D38" s="279">
        <v>15338.953699020236</v>
      </c>
      <c r="E38" s="279">
        <v>92210.903432683088</v>
      </c>
      <c r="F38" s="279">
        <v>55220.887664233727</v>
      </c>
      <c r="G38" s="279">
        <v>15625.872082375779</v>
      </c>
      <c r="J38" s="281"/>
      <c r="K38" s="281"/>
      <c r="L38" s="281"/>
      <c r="M38" s="281"/>
    </row>
    <row r="39" spans="3:13" ht="14.4" x14ac:dyDescent="0.25">
      <c r="C39" s="295" t="s">
        <v>7</v>
      </c>
      <c r="D39" s="279">
        <v>460.65256122903759</v>
      </c>
      <c r="E39" s="279">
        <v>23283.502251323294</v>
      </c>
      <c r="F39" s="279">
        <v>3750.5790049815937</v>
      </c>
      <c r="G39" s="279">
        <v>618.04765750722174</v>
      </c>
      <c r="J39" s="281"/>
      <c r="K39" s="281"/>
      <c r="L39" s="281"/>
      <c r="M39" s="281"/>
    </row>
    <row r="40" spans="3:13" ht="14.4" x14ac:dyDescent="0.25">
      <c r="C40" s="295" t="s">
        <v>456</v>
      </c>
      <c r="D40" s="279" t="s">
        <v>439</v>
      </c>
      <c r="E40" s="279">
        <v>129.29928960905596</v>
      </c>
      <c r="F40" s="279">
        <v>32.153813961792672</v>
      </c>
      <c r="G40" s="279" t="s">
        <v>439</v>
      </c>
      <c r="J40" s="281"/>
      <c r="K40" s="281"/>
      <c r="L40" s="281"/>
      <c r="M40" s="281"/>
    </row>
    <row r="41" spans="3:13" x14ac:dyDescent="0.25">
      <c r="C41" s="295"/>
      <c r="D41" s="295"/>
      <c r="E41" s="295"/>
      <c r="F41" s="295"/>
      <c r="G41" s="295"/>
      <c r="K41" s="349"/>
    </row>
    <row r="42" spans="3:13" x14ac:dyDescent="0.25">
      <c r="K42" s="349"/>
    </row>
    <row r="43" spans="3:13" x14ac:dyDescent="0.25">
      <c r="C43" s="272"/>
      <c r="D43" s="271"/>
      <c r="E43" s="271"/>
      <c r="F43" s="271"/>
      <c r="G43" s="271"/>
      <c r="K43" s="349"/>
    </row>
    <row r="44" spans="3:13" x14ac:dyDescent="0.25">
      <c r="C44" s="48"/>
      <c r="D44" s="21"/>
      <c r="E44" s="21"/>
      <c r="F44" s="21"/>
      <c r="G44" s="21"/>
      <c r="K44" s="349"/>
    </row>
    <row r="45" spans="3:13" x14ac:dyDescent="0.25">
      <c r="C45" s="48"/>
      <c r="D45" s="21"/>
      <c r="E45" s="21"/>
      <c r="F45" s="21"/>
      <c r="G45" s="21"/>
    </row>
  </sheetData>
  <hyperlinks>
    <hyperlink ref="M3" location="ÍNDICE!A1" display="INDICE" xr:uid="{00000000-0004-0000-6F00-000000000000}"/>
  </hyperlinks>
  <pageMargins left="0.75" right="0.75" top="1" bottom="1" header="0" footer="0"/>
  <pageSetup paperSize="9" orientation="landscape" horizontalDpi="1200" verticalDpi="1200" r:id="rId1"/>
  <headerFooter alignWithMargins="0"/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000-000000000000}">
  <dimension ref="A2:U70"/>
  <sheetViews>
    <sheetView showGridLines="0" zoomScale="90" zoomScaleNormal="90" workbookViewId="0">
      <selection activeCell="C78" sqref="C78:H83"/>
    </sheetView>
  </sheetViews>
  <sheetFormatPr baseColWidth="10" defaultColWidth="11.44140625" defaultRowHeight="13.2" x14ac:dyDescent="0.25"/>
  <cols>
    <col min="1" max="2" width="11.44140625" style="349"/>
    <col min="3" max="3" width="12.6640625" style="349" bestFit="1" customWidth="1"/>
    <col min="4" max="4" width="12.44140625" style="349" bestFit="1" customWidth="1"/>
    <col min="5" max="5" width="11.5546875" style="349" bestFit="1" customWidth="1"/>
    <col min="6" max="10" width="11.44140625" style="349"/>
    <col min="11" max="17" width="2.33203125" style="349" customWidth="1"/>
    <col min="18" max="21" width="11.44140625" style="349"/>
    <col min="22" max="16384" width="11.44140625" style="292"/>
  </cols>
  <sheetData>
    <row r="2" spans="18:19" x14ac:dyDescent="0.25">
      <c r="R2" s="301"/>
    </row>
    <row r="3" spans="18:19" ht="13.8" x14ac:dyDescent="0.25">
      <c r="S3" s="128" t="s">
        <v>145</v>
      </c>
    </row>
    <row r="4" spans="18:19" x14ac:dyDescent="0.25">
      <c r="R4" s="16"/>
    </row>
    <row r="53" spans="1:20" x14ac:dyDescent="0.25">
      <c r="A53" s="292"/>
      <c r="B53" s="292"/>
      <c r="C53" s="292"/>
      <c r="D53" s="292"/>
      <c r="E53" s="292"/>
      <c r="F53" s="292"/>
      <c r="G53" s="292"/>
      <c r="H53" s="292"/>
      <c r="I53" s="292"/>
      <c r="J53" s="292"/>
      <c r="K53" s="292"/>
      <c r="L53" s="292"/>
      <c r="M53" s="292"/>
      <c r="N53" s="292"/>
      <c r="O53" s="292"/>
      <c r="P53" s="292"/>
    </row>
    <row r="54" spans="1:20" x14ac:dyDescent="0.25">
      <c r="A54" s="292"/>
      <c r="B54" s="292"/>
      <c r="C54" s="292"/>
      <c r="D54" s="292"/>
      <c r="E54" s="292"/>
      <c r="F54" s="292"/>
      <c r="G54" s="292"/>
      <c r="H54" s="292"/>
      <c r="I54" s="292"/>
      <c r="J54" s="292"/>
      <c r="K54" s="292"/>
      <c r="L54" s="292"/>
      <c r="M54" s="292"/>
      <c r="N54" s="292"/>
      <c r="O54" s="292"/>
      <c r="P54" s="292"/>
    </row>
    <row r="55" spans="1:20" x14ac:dyDescent="0.25">
      <c r="A55" s="292"/>
      <c r="B55" s="292"/>
      <c r="C55" s="292"/>
      <c r="D55" s="292"/>
      <c r="E55" s="292"/>
      <c r="F55" s="292"/>
      <c r="G55" s="292"/>
      <c r="H55" s="292"/>
      <c r="I55" s="292"/>
      <c r="J55" s="292"/>
      <c r="K55" s="292"/>
      <c r="L55" s="292"/>
      <c r="M55" s="292"/>
      <c r="N55" s="292"/>
      <c r="O55" s="292"/>
      <c r="P55" s="292"/>
    </row>
    <row r="56" spans="1:20" s="349" customFormat="1" x14ac:dyDescent="0.25">
      <c r="A56" s="292"/>
      <c r="B56" s="292"/>
      <c r="C56" s="292"/>
      <c r="D56" s="292"/>
      <c r="E56" s="292"/>
      <c r="F56" s="292"/>
      <c r="G56" s="292"/>
      <c r="H56" s="292"/>
      <c r="I56" s="292"/>
      <c r="J56" s="292"/>
      <c r="K56" s="295"/>
      <c r="L56" s="295"/>
      <c r="M56" s="295"/>
      <c r="N56" s="295"/>
      <c r="O56" s="292"/>
      <c r="P56" s="292"/>
    </row>
    <row r="57" spans="1:20" s="349" customFormat="1" x14ac:dyDescent="0.25">
      <c r="A57" s="295"/>
      <c r="B57" s="295"/>
      <c r="C57" s="295"/>
      <c r="D57" s="295"/>
      <c r="E57" s="295"/>
      <c r="F57" s="295"/>
      <c r="G57" s="295"/>
      <c r="H57" s="295"/>
      <c r="I57" s="295"/>
      <c r="J57" s="295"/>
      <c r="K57" s="295"/>
      <c r="L57" s="295"/>
      <c r="M57" s="295"/>
      <c r="N57" s="292"/>
      <c r="O57" s="292"/>
      <c r="P57" s="292"/>
      <c r="Q57" s="292"/>
      <c r="R57" s="292"/>
      <c r="S57" s="292"/>
    </row>
    <row r="58" spans="1:20" s="349" customFormat="1" x14ac:dyDescent="0.25">
      <c r="A58" s="295"/>
      <c r="B58" s="295"/>
      <c r="C58" s="295" t="s">
        <v>496</v>
      </c>
      <c r="D58" s="295" t="s">
        <v>158</v>
      </c>
      <c r="E58" s="295" t="s">
        <v>160</v>
      </c>
      <c r="F58" s="295" t="s">
        <v>161</v>
      </c>
      <c r="G58" s="295"/>
      <c r="H58" s="295"/>
      <c r="I58" s="295">
        <f>H59+H62+H60+H61</f>
        <v>7776998.0251493622</v>
      </c>
      <c r="J58" s="295"/>
      <c r="K58" s="292"/>
      <c r="L58" s="295"/>
      <c r="M58" s="295"/>
      <c r="N58" s="292"/>
      <c r="O58" s="292"/>
      <c r="P58" s="292"/>
      <c r="Q58" s="292"/>
      <c r="R58" s="292"/>
      <c r="S58" s="292"/>
      <c r="T58" s="292"/>
    </row>
    <row r="59" spans="1:20" s="349" customFormat="1" ht="14.4" x14ac:dyDescent="0.25">
      <c r="A59" s="295"/>
      <c r="B59" s="295" t="s">
        <v>3</v>
      </c>
      <c r="C59" s="279">
        <v>1286495.8112351352</v>
      </c>
      <c r="D59" s="279">
        <v>1452304.1971663358</v>
      </c>
      <c r="E59" s="279">
        <v>92792.841160074691</v>
      </c>
      <c r="F59" s="279">
        <v>12818.428771814435</v>
      </c>
      <c r="G59" s="295" t="s">
        <v>3</v>
      </c>
      <c r="H59" s="279">
        <v>2844411.2783333794</v>
      </c>
      <c r="I59" s="308">
        <f>+H59/$I$58</f>
        <v>0.36574668903542001</v>
      </c>
      <c r="J59" s="295"/>
      <c r="K59" s="292"/>
      <c r="L59" s="295"/>
      <c r="M59" s="295"/>
      <c r="N59" s="292"/>
      <c r="O59" s="292"/>
      <c r="P59" s="292"/>
      <c r="Q59" s="292"/>
      <c r="R59" s="292"/>
      <c r="S59" s="292"/>
      <c r="T59" s="292"/>
    </row>
    <row r="60" spans="1:20" s="349" customFormat="1" ht="14.4" x14ac:dyDescent="0.25">
      <c r="A60" s="295"/>
      <c r="B60" s="295" t="s">
        <v>5</v>
      </c>
      <c r="C60" s="279">
        <v>2123293.5613916959</v>
      </c>
      <c r="D60" s="279">
        <v>1728779.7369556034</v>
      </c>
      <c r="E60" s="279">
        <v>392394.7253280133</v>
      </c>
      <c r="F60" s="279">
        <v>35476.243553448672</v>
      </c>
      <c r="G60" s="295" t="s">
        <v>5</v>
      </c>
      <c r="H60" s="279">
        <v>4279944.2672287552</v>
      </c>
      <c r="I60" s="308">
        <f>+H60/$I$58</f>
        <v>0.55033372175075945</v>
      </c>
      <c r="J60" s="295"/>
      <c r="K60" s="292"/>
      <c r="L60" s="295"/>
      <c r="M60" s="295"/>
      <c r="N60" s="292"/>
      <c r="O60" s="292"/>
      <c r="P60" s="292"/>
      <c r="Q60" s="292"/>
      <c r="R60" s="292"/>
      <c r="S60" s="292"/>
      <c r="T60" s="292"/>
    </row>
    <row r="61" spans="1:20" s="349" customFormat="1" ht="14.4" x14ac:dyDescent="0.25">
      <c r="A61" s="295"/>
      <c r="B61" s="295" t="s">
        <v>7</v>
      </c>
      <c r="C61" s="279">
        <v>311567.38592834957</v>
      </c>
      <c r="D61" s="279">
        <v>296654.98033851746</v>
      </c>
      <c r="E61" s="279">
        <v>38889.592805646942</v>
      </c>
      <c r="F61" s="279">
        <v>3190.9104735711303</v>
      </c>
      <c r="G61" s="295" t="s">
        <v>7</v>
      </c>
      <c r="H61" s="279">
        <v>650302.8695460842</v>
      </c>
      <c r="I61" s="308">
        <f>+H61/$I$58</f>
        <v>8.3618752048428696E-2</v>
      </c>
      <c r="J61" s="295"/>
      <c r="K61" s="292"/>
      <c r="L61" s="295"/>
      <c r="M61" s="295"/>
      <c r="N61" s="292"/>
      <c r="O61" s="292"/>
      <c r="P61" s="292"/>
      <c r="Q61" s="292"/>
      <c r="R61" s="292"/>
      <c r="S61" s="292"/>
      <c r="T61" s="292"/>
    </row>
    <row r="62" spans="1:20" s="349" customFormat="1" ht="14.4" x14ac:dyDescent="0.25">
      <c r="A62" s="295"/>
      <c r="B62" s="295" t="s">
        <v>456</v>
      </c>
      <c r="C62" s="279">
        <v>1056.8878218302229</v>
      </c>
      <c r="D62" s="279">
        <v>841.60679314819504</v>
      </c>
      <c r="E62" s="279">
        <v>441.11542616577361</v>
      </c>
      <c r="F62" s="279">
        <v>0</v>
      </c>
      <c r="G62" s="295" t="s">
        <v>456</v>
      </c>
      <c r="H62" s="279">
        <v>2339.6100411441939</v>
      </c>
      <c r="I62" s="308">
        <f>+H62/$I$58</f>
        <v>3.0083716539188143E-4</v>
      </c>
      <c r="J62" s="295"/>
      <c r="K62" s="292"/>
      <c r="L62" s="295"/>
      <c r="M62" s="295"/>
      <c r="N62" s="292"/>
      <c r="O62" s="292"/>
      <c r="P62" s="292"/>
      <c r="Q62" s="292"/>
      <c r="R62" s="292"/>
      <c r="S62" s="292"/>
      <c r="T62" s="292"/>
    </row>
    <row r="63" spans="1:20" s="349" customFormat="1" x14ac:dyDescent="0.25">
      <c r="A63" s="295"/>
      <c r="B63" s="295"/>
      <c r="C63" s="295"/>
      <c r="D63" s="295"/>
      <c r="E63" s="295"/>
      <c r="F63" s="295"/>
      <c r="G63" s="295"/>
      <c r="H63" s="295"/>
      <c r="I63" s="295"/>
      <c r="J63" s="295"/>
      <c r="K63" s="292"/>
      <c r="L63" s="292"/>
      <c r="M63" s="292"/>
      <c r="N63" s="292"/>
      <c r="O63" s="292"/>
      <c r="P63" s="292"/>
      <c r="Q63" s="292"/>
      <c r="R63" s="292"/>
      <c r="S63" s="292"/>
      <c r="T63" s="292"/>
    </row>
    <row r="64" spans="1:20" s="349" customFormat="1" x14ac:dyDescent="0.25">
      <c r="A64" s="295"/>
      <c r="B64" s="295"/>
      <c r="C64" s="295"/>
      <c r="D64" s="295"/>
      <c r="E64" s="295"/>
      <c r="F64" s="295"/>
      <c r="G64" s="295"/>
      <c r="H64" s="295"/>
      <c r="I64" s="295"/>
      <c r="J64" s="295"/>
      <c r="K64" s="292"/>
      <c r="L64" s="292"/>
      <c r="M64" s="292"/>
      <c r="N64" s="292"/>
      <c r="O64" s="292"/>
      <c r="P64" s="292"/>
      <c r="Q64" s="292"/>
      <c r="R64" s="292"/>
      <c r="S64" s="292"/>
      <c r="T64" s="292"/>
    </row>
    <row r="65" spans="1:20" s="349" customFormat="1" x14ac:dyDescent="0.25">
      <c r="A65" s="292"/>
      <c r="B65" s="292"/>
      <c r="C65" s="292"/>
      <c r="D65" s="292"/>
      <c r="E65" s="292"/>
      <c r="F65" s="292"/>
      <c r="G65" s="292"/>
      <c r="H65" s="292"/>
      <c r="I65" s="292"/>
      <c r="J65" s="292"/>
      <c r="K65" s="292"/>
      <c r="L65" s="292"/>
      <c r="M65" s="292"/>
      <c r="N65" s="292"/>
      <c r="O65" s="292"/>
      <c r="P65" s="292"/>
      <c r="Q65" s="292"/>
      <c r="R65" s="292"/>
      <c r="S65" s="292"/>
      <c r="T65" s="292"/>
    </row>
    <row r="66" spans="1:20" s="349" customFormat="1" x14ac:dyDescent="0.25">
      <c r="A66" s="292"/>
      <c r="B66" s="350"/>
      <c r="C66" s="351"/>
      <c r="D66" s="352"/>
      <c r="E66" s="352"/>
      <c r="F66" s="352"/>
      <c r="G66" s="353"/>
      <c r="H66" s="292"/>
      <c r="I66" s="292"/>
      <c r="J66" s="292"/>
      <c r="K66" s="292"/>
      <c r="L66" s="292"/>
      <c r="M66" s="292"/>
      <c r="N66" s="292"/>
      <c r="O66" s="292"/>
      <c r="P66" s="292"/>
      <c r="Q66" s="292"/>
      <c r="R66" s="292"/>
      <c r="S66" s="292"/>
      <c r="T66" s="292"/>
    </row>
    <row r="67" spans="1:20" x14ac:dyDescent="0.25">
      <c r="A67" s="292"/>
      <c r="B67" s="78"/>
      <c r="C67" s="79"/>
      <c r="D67" s="79"/>
      <c r="E67" s="79"/>
      <c r="F67" s="79"/>
      <c r="G67" s="79"/>
      <c r="H67" s="354"/>
      <c r="I67" s="292"/>
      <c r="J67" s="292"/>
      <c r="K67" s="292"/>
      <c r="L67" s="292"/>
      <c r="M67" s="292"/>
      <c r="N67" s="292"/>
      <c r="O67" s="292"/>
      <c r="P67" s="292"/>
      <c r="Q67" s="292"/>
      <c r="R67" s="292"/>
      <c r="S67" s="292"/>
    </row>
    <row r="68" spans="1:20" x14ac:dyDescent="0.25">
      <c r="A68" s="292"/>
      <c r="B68" s="292"/>
      <c r="C68" s="292"/>
      <c r="D68" s="292"/>
      <c r="E68" s="292"/>
      <c r="F68" s="292"/>
      <c r="G68" s="292"/>
      <c r="H68" s="292"/>
      <c r="I68" s="292"/>
      <c r="J68" s="292"/>
    </row>
    <row r="69" spans="1:20" x14ac:dyDescent="0.25">
      <c r="B69" s="292"/>
      <c r="C69" s="292"/>
      <c r="D69" s="292"/>
      <c r="E69" s="292"/>
      <c r="F69" s="292"/>
      <c r="G69" s="292"/>
      <c r="H69" s="292"/>
      <c r="I69" s="292"/>
    </row>
    <row r="70" spans="1:20" x14ac:dyDescent="0.25">
      <c r="B70" s="292"/>
      <c r="C70" s="292"/>
      <c r="D70" s="292"/>
      <c r="E70" s="292"/>
      <c r="F70" s="292"/>
      <c r="G70" s="292"/>
      <c r="H70" s="292"/>
      <c r="I70" s="292"/>
    </row>
  </sheetData>
  <hyperlinks>
    <hyperlink ref="S3" location="ÍNDICE!A1" display="INDICE" xr:uid="{00000000-0004-0000-7000-000000000000}"/>
  </hyperlinks>
  <printOptions horizontalCentered="1" verticalCentered="1"/>
  <pageMargins left="0.39370078740157483" right="0.39370078740157483" top="0.39370078740157483" bottom="0.39370078740157483" header="0" footer="0"/>
  <pageSetup paperSize="9" scale="80" orientation="landscape" r:id="rId1"/>
  <headerFooter alignWithMargins="0"/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100-000000000000}">
  <dimension ref="A2:P66"/>
  <sheetViews>
    <sheetView showGridLines="0" zoomScale="90" zoomScaleNormal="90" workbookViewId="0">
      <selection activeCell="K50" sqref="K50"/>
    </sheetView>
  </sheetViews>
  <sheetFormatPr baseColWidth="10" defaultColWidth="11.44140625" defaultRowHeight="13.2" x14ac:dyDescent="0.25"/>
  <cols>
    <col min="1" max="2" width="11.44140625" style="292"/>
    <col min="3" max="3" width="13.44140625" style="292" bestFit="1" customWidth="1"/>
    <col min="4" max="4" width="12.44140625" style="292" bestFit="1" customWidth="1"/>
    <col min="5" max="8" width="11.5546875" style="292" bestFit="1" customWidth="1"/>
    <col min="9" max="9" width="11.44140625" style="292"/>
    <col min="10" max="10" width="18.109375" style="292" customWidth="1"/>
    <col min="11" max="11" width="15.5546875" style="292" customWidth="1"/>
    <col min="12" max="12" width="11.44140625" style="292"/>
    <col min="13" max="13" width="14.6640625" style="292" customWidth="1"/>
    <col min="14" max="16384" width="11.44140625" style="292"/>
  </cols>
  <sheetData>
    <row r="2" spans="1:14" x14ac:dyDescent="0.25">
      <c r="M2" s="301"/>
    </row>
    <row r="3" spans="1:14" ht="13.8" x14ac:dyDescent="0.25">
      <c r="N3" s="128" t="s">
        <v>145</v>
      </c>
    </row>
    <row r="4" spans="1:14" x14ac:dyDescent="0.25">
      <c r="M4" s="14"/>
    </row>
    <row r="7" spans="1:14" x14ac:dyDescent="0.25">
      <c r="A7" s="347"/>
      <c r="I7" s="347"/>
    </row>
    <row r="8" spans="1:14" x14ac:dyDescent="0.25">
      <c r="A8" s="347"/>
      <c r="I8" s="347"/>
    </row>
    <row r="9" spans="1:14" x14ac:dyDescent="0.25">
      <c r="A9" s="347"/>
      <c r="I9" s="347"/>
    </row>
    <row r="10" spans="1:14" x14ac:dyDescent="0.25">
      <c r="A10" s="347"/>
      <c r="I10" s="347"/>
    </row>
    <row r="11" spans="1:14" x14ac:dyDescent="0.25">
      <c r="A11" s="347"/>
      <c r="I11" s="347"/>
    </row>
    <row r="12" spans="1:14" x14ac:dyDescent="0.25">
      <c r="A12" s="347"/>
      <c r="I12" s="347"/>
    </row>
    <row r="13" spans="1:14" x14ac:dyDescent="0.25">
      <c r="A13" s="347"/>
      <c r="I13" s="347"/>
    </row>
    <row r="14" spans="1:14" x14ac:dyDescent="0.25">
      <c r="A14" s="347"/>
      <c r="I14" s="347"/>
    </row>
    <row r="15" spans="1:14" x14ac:dyDescent="0.25">
      <c r="A15" s="347"/>
      <c r="I15" s="347"/>
    </row>
    <row r="16" spans="1:14" x14ac:dyDescent="0.25">
      <c r="A16" s="347"/>
      <c r="E16" s="347"/>
      <c r="F16" s="347"/>
      <c r="G16" s="347"/>
      <c r="H16" s="347"/>
      <c r="I16" s="347"/>
    </row>
    <row r="17" spans="1:9" x14ac:dyDescent="0.25">
      <c r="A17" s="347"/>
      <c r="B17" s="347"/>
      <c r="C17" s="347"/>
      <c r="D17" s="347"/>
      <c r="E17" s="347"/>
      <c r="F17" s="347"/>
      <c r="G17" s="347"/>
      <c r="H17" s="347"/>
      <c r="I17" s="347"/>
    </row>
    <row r="32" spans="1:9" ht="24" customHeight="1" x14ac:dyDescent="0.25"/>
    <row r="33" spans="1:9" ht="72" customHeight="1" x14ac:dyDescent="0.25"/>
    <row r="42" spans="1:9" x14ac:dyDescent="0.25">
      <c r="A42" s="400"/>
      <c r="B42" s="400"/>
      <c r="C42" s="400"/>
      <c r="D42" s="400"/>
      <c r="E42" s="400"/>
      <c r="F42" s="400"/>
    </row>
    <row r="43" spans="1:9" x14ac:dyDescent="0.25">
      <c r="A43" s="400"/>
      <c r="B43" s="400"/>
      <c r="C43" s="400"/>
      <c r="D43" s="400"/>
      <c r="E43" s="400"/>
      <c r="F43" s="400"/>
    </row>
    <row r="44" spans="1:9" x14ac:dyDescent="0.25">
      <c r="A44" s="400"/>
      <c r="B44" s="400"/>
      <c r="C44" s="400"/>
      <c r="D44" s="400"/>
      <c r="E44" s="400"/>
      <c r="F44" s="400"/>
    </row>
    <row r="45" spans="1:9" x14ac:dyDescent="0.25">
      <c r="A45" s="400"/>
      <c r="B45" s="400"/>
      <c r="C45" s="400"/>
      <c r="D45" s="400"/>
      <c r="E45" s="400"/>
      <c r="F45" s="400"/>
    </row>
    <row r="46" spans="1:9" x14ac:dyDescent="0.25">
      <c r="A46" s="400"/>
      <c r="B46" s="400"/>
      <c r="C46" s="400"/>
      <c r="D46" s="400"/>
      <c r="E46" s="400"/>
      <c r="F46" s="400"/>
    </row>
    <row r="47" spans="1:9" x14ac:dyDescent="0.25">
      <c r="A47" s="400"/>
      <c r="B47" s="400"/>
      <c r="C47" s="400"/>
      <c r="D47" s="400"/>
      <c r="E47" s="400"/>
      <c r="F47" s="400"/>
    </row>
    <row r="48" spans="1:9" x14ac:dyDescent="0.25">
      <c r="A48" s="400"/>
      <c r="B48" s="400"/>
      <c r="C48" s="400"/>
      <c r="D48" s="400"/>
      <c r="E48" s="400"/>
      <c r="F48" s="400"/>
      <c r="G48" s="400"/>
      <c r="H48" s="400"/>
      <c r="I48" s="400"/>
    </row>
    <row r="49" spans="1:16" x14ac:dyDescent="0.25">
      <c r="A49" s="400"/>
      <c r="B49" s="400"/>
      <c r="C49" s="400"/>
      <c r="D49" s="400"/>
      <c r="E49" s="400"/>
      <c r="F49" s="400"/>
      <c r="G49" s="400"/>
      <c r="H49" s="400"/>
      <c r="I49" s="400"/>
    </row>
    <row r="50" spans="1:16" x14ac:dyDescent="0.25">
      <c r="A50" s="295"/>
      <c r="B50" s="295"/>
      <c r="C50" s="295"/>
      <c r="D50" s="295"/>
      <c r="E50" s="295"/>
      <c r="F50" s="295"/>
      <c r="G50" s="295"/>
      <c r="H50" s="295"/>
      <c r="I50" s="400"/>
      <c r="J50" s="295"/>
      <c r="L50" s="355"/>
      <c r="M50" s="355"/>
    </row>
    <row r="51" spans="1:16" x14ac:dyDescent="0.25">
      <c r="A51" s="295"/>
      <c r="B51" s="295"/>
      <c r="C51" s="295"/>
      <c r="D51" s="295"/>
      <c r="E51" s="295"/>
      <c r="F51" s="295"/>
      <c r="G51" s="295"/>
      <c r="H51" s="295"/>
      <c r="I51" s="400"/>
      <c r="J51" s="295"/>
      <c r="K51" s="295"/>
      <c r="L51" s="355"/>
      <c r="M51" s="355"/>
    </row>
    <row r="52" spans="1:16" ht="14.4" x14ac:dyDescent="0.25">
      <c r="A52" s="295"/>
      <c r="B52" s="295"/>
      <c r="C52" s="295" t="s">
        <v>495</v>
      </c>
      <c r="D52" s="295" t="s">
        <v>163</v>
      </c>
      <c r="E52" s="295" t="s">
        <v>164</v>
      </c>
      <c r="F52" s="295" t="s">
        <v>166</v>
      </c>
      <c r="G52" s="295" t="s">
        <v>161</v>
      </c>
      <c r="H52" s="295" t="s">
        <v>165</v>
      </c>
      <c r="I52" s="400"/>
      <c r="J52" s="281"/>
      <c r="K52" s="281"/>
      <c r="L52" s="281"/>
      <c r="M52" s="281"/>
      <c r="N52" s="281"/>
      <c r="O52" s="281"/>
      <c r="P52" s="281"/>
    </row>
    <row r="53" spans="1:16" ht="14.4" x14ac:dyDescent="0.25">
      <c r="A53" s="295"/>
      <c r="B53" s="295" t="s">
        <v>3</v>
      </c>
      <c r="C53" s="279">
        <v>21628430.811929818</v>
      </c>
      <c r="D53" s="279">
        <v>8645076.6559360567</v>
      </c>
      <c r="E53" s="279">
        <v>651999.99999999977</v>
      </c>
      <c r="F53" s="279">
        <v>0</v>
      </c>
      <c r="G53" s="279">
        <v>208359.99999999997</v>
      </c>
      <c r="H53" s="279">
        <v>109216.57955163556</v>
      </c>
      <c r="I53" s="400"/>
      <c r="J53" s="281"/>
      <c r="K53" s="281"/>
      <c r="L53" s="281"/>
      <c r="M53" s="281"/>
      <c r="N53" s="281"/>
      <c r="O53" s="281"/>
      <c r="P53" s="281"/>
    </row>
    <row r="54" spans="1:16" ht="14.4" x14ac:dyDescent="0.25">
      <c r="A54" s="295"/>
      <c r="B54" s="295" t="s">
        <v>5</v>
      </c>
      <c r="C54" s="279">
        <v>8243523.1780539574</v>
      </c>
      <c r="D54" s="279">
        <v>690278.00000000012</v>
      </c>
      <c r="E54" s="279">
        <v>609925</v>
      </c>
      <c r="F54" s="279">
        <v>250</v>
      </c>
      <c r="G54" s="279">
        <v>21000</v>
      </c>
      <c r="H54" s="279">
        <v>6500</v>
      </c>
      <c r="I54" s="400"/>
      <c r="J54" s="281"/>
      <c r="K54" s="281"/>
      <c r="L54" s="281"/>
      <c r="M54" s="281"/>
      <c r="N54" s="281"/>
      <c r="O54" s="281"/>
      <c r="P54" s="281"/>
    </row>
    <row r="55" spans="1:16" ht="14.4" x14ac:dyDescent="0.25">
      <c r="A55" s="295"/>
      <c r="B55" s="295" t="s">
        <v>7</v>
      </c>
      <c r="C55" s="279">
        <v>1367919.3794823196</v>
      </c>
      <c r="D55" s="279">
        <v>9000</v>
      </c>
      <c r="E55" s="279">
        <v>102000</v>
      </c>
      <c r="F55" s="279">
        <v>0</v>
      </c>
      <c r="G55" s="279">
        <v>0</v>
      </c>
      <c r="H55" s="279">
        <v>0</v>
      </c>
      <c r="I55" s="400"/>
      <c r="J55" s="281"/>
      <c r="K55" s="281"/>
      <c r="L55" s="281"/>
      <c r="M55" s="281"/>
      <c r="N55" s="281"/>
      <c r="O55" s="281"/>
      <c r="P55" s="281"/>
    </row>
    <row r="56" spans="1:16" ht="14.4" x14ac:dyDescent="0.25">
      <c r="A56" s="295"/>
      <c r="B56" s="295" t="s">
        <v>456</v>
      </c>
      <c r="C56" s="279">
        <v>1500</v>
      </c>
      <c r="D56" s="279"/>
      <c r="E56" s="279">
        <v>120000</v>
      </c>
      <c r="F56" s="279">
        <v>0</v>
      </c>
      <c r="G56" s="279">
        <v>0</v>
      </c>
      <c r="H56" s="279">
        <v>0</v>
      </c>
      <c r="I56" s="400"/>
      <c r="L56" s="355"/>
      <c r="M56" s="355"/>
    </row>
    <row r="57" spans="1:16" x14ac:dyDescent="0.25">
      <c r="A57" s="295"/>
      <c r="B57" s="295"/>
      <c r="C57" s="295"/>
      <c r="D57" s="295"/>
      <c r="E57" s="295"/>
      <c r="F57" s="295"/>
      <c r="G57" s="295"/>
      <c r="H57" s="295"/>
      <c r="I57" s="400"/>
      <c r="L57" s="355"/>
      <c r="M57" s="355"/>
    </row>
    <row r="58" spans="1:16" x14ac:dyDescent="0.25">
      <c r="A58" s="295"/>
      <c r="B58" s="295"/>
      <c r="C58" s="295">
        <f>SUM(C59:C62)</f>
        <v>42414979.604953796</v>
      </c>
      <c r="D58" s="295"/>
      <c r="E58" s="295"/>
      <c r="F58" s="295"/>
      <c r="G58" s="295"/>
      <c r="H58" s="295"/>
      <c r="I58" s="400"/>
      <c r="L58" s="355"/>
      <c r="M58" s="355"/>
    </row>
    <row r="59" spans="1:16" ht="14.4" x14ac:dyDescent="0.25">
      <c r="A59" s="295"/>
      <c r="B59" s="295" t="s">
        <v>3</v>
      </c>
      <c r="C59" s="279">
        <f>+SUM(C53:H53)</f>
        <v>31243084.047417514</v>
      </c>
      <c r="D59" s="356">
        <f>(C59/$C$58)*100</f>
        <v>73.6604952741001</v>
      </c>
      <c r="E59" s="295"/>
      <c r="F59" s="295"/>
      <c r="G59" s="295"/>
      <c r="H59" s="295"/>
      <c r="I59" s="400"/>
      <c r="L59" s="355"/>
      <c r="M59" s="355"/>
    </row>
    <row r="60" spans="1:16" ht="14.4" x14ac:dyDescent="0.25">
      <c r="A60" s="295"/>
      <c r="B60" s="295" t="s">
        <v>5</v>
      </c>
      <c r="C60" s="279">
        <f t="shared" ref="C60:C62" si="0">+SUM(C54:H54)</f>
        <v>9571476.1780539583</v>
      </c>
      <c r="D60" s="356">
        <f t="shared" ref="D60:D62" si="1">(C60/$C$58)*100</f>
        <v>22.566263775678138</v>
      </c>
      <c r="E60" s="295"/>
      <c r="F60" s="295"/>
      <c r="G60" s="295"/>
      <c r="H60" s="295"/>
      <c r="I60" s="400"/>
      <c r="L60" s="355"/>
      <c r="M60" s="355"/>
    </row>
    <row r="61" spans="1:16" ht="14.4" x14ac:dyDescent="0.25">
      <c r="A61" s="295"/>
      <c r="B61" s="295" t="s">
        <v>7</v>
      </c>
      <c r="C61" s="279">
        <f t="shared" si="0"/>
        <v>1478919.3794823196</v>
      </c>
      <c r="D61" s="356">
        <f t="shared" si="1"/>
        <v>3.4867855490129518</v>
      </c>
      <c r="E61" s="295"/>
      <c r="F61" s="295"/>
      <c r="G61" s="295"/>
      <c r="H61" s="295"/>
      <c r="I61" s="400"/>
      <c r="L61" s="355"/>
      <c r="M61" s="355"/>
    </row>
    <row r="62" spans="1:16" ht="14.4" x14ac:dyDescent="0.25">
      <c r="A62" s="295"/>
      <c r="B62" s="295" t="s">
        <v>456</v>
      </c>
      <c r="C62" s="279">
        <f t="shared" si="0"/>
        <v>121500</v>
      </c>
      <c r="D62" s="356">
        <f t="shared" si="1"/>
        <v>0.28645540120879742</v>
      </c>
      <c r="E62" s="295"/>
      <c r="F62" s="295"/>
      <c r="G62" s="295"/>
      <c r="H62" s="295"/>
      <c r="I62" s="400"/>
      <c r="L62" s="355"/>
      <c r="M62" s="355"/>
    </row>
    <row r="63" spans="1:16" x14ac:dyDescent="0.25">
      <c r="A63" s="295"/>
      <c r="B63" s="295"/>
      <c r="C63" s="295"/>
      <c r="D63" s="295"/>
      <c r="E63" s="295"/>
      <c r="F63" s="295"/>
      <c r="G63" s="295"/>
      <c r="H63" s="295"/>
      <c r="I63" s="400"/>
      <c r="L63" s="355"/>
      <c r="M63" s="355"/>
    </row>
    <row r="64" spans="1:16" x14ac:dyDescent="0.25">
      <c r="A64" s="295"/>
      <c r="B64" s="295"/>
      <c r="C64" s="295"/>
      <c r="D64" s="295"/>
      <c r="E64" s="295"/>
      <c r="F64" s="295"/>
      <c r="G64" s="295"/>
      <c r="H64" s="295"/>
      <c r="I64" s="400"/>
      <c r="L64" s="355"/>
      <c r="M64" s="355"/>
    </row>
    <row r="65" spans="1:13" x14ac:dyDescent="0.25">
      <c r="A65" s="295"/>
      <c r="B65" s="401"/>
      <c r="C65" s="295"/>
      <c r="D65" s="402"/>
      <c r="E65" s="402"/>
      <c r="F65" s="402"/>
      <c r="G65" s="402"/>
      <c r="H65" s="402"/>
      <c r="I65" s="357"/>
      <c r="L65" s="355"/>
      <c r="M65" s="355"/>
    </row>
    <row r="66" spans="1:13" x14ac:dyDescent="0.25">
      <c r="A66" s="295"/>
      <c r="B66" s="401"/>
      <c r="C66" s="295"/>
      <c r="D66" s="402"/>
      <c r="E66" s="402"/>
      <c r="F66" s="402"/>
      <c r="G66" s="402"/>
      <c r="H66" s="403"/>
      <c r="I66" s="389"/>
      <c r="K66" s="295"/>
      <c r="L66" s="355"/>
      <c r="M66" s="355"/>
    </row>
  </sheetData>
  <hyperlinks>
    <hyperlink ref="N3" location="ÍNDICE!A1" display="INDICE" xr:uid="{00000000-0004-0000-7100-000000000000}"/>
  </hyperlinks>
  <printOptions horizontalCentered="1"/>
  <pageMargins left="0.74803149606299213" right="0.74803149606299213" top="0.59055118110236227" bottom="0.59055118110236227" header="0" footer="0"/>
  <pageSetup paperSize="9" scale="90" orientation="landscape" horizontalDpi="1200" verticalDpi="1200" r:id="rId1"/>
  <headerFooter alignWithMargins="0"/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200-000000000000}">
  <dimension ref="A2:P51"/>
  <sheetViews>
    <sheetView showGridLines="0" zoomScale="90" zoomScaleNormal="90" workbookViewId="0">
      <selection activeCell="I46" sqref="I46"/>
    </sheetView>
  </sheetViews>
  <sheetFormatPr baseColWidth="10" defaultColWidth="11.44140625" defaultRowHeight="13.2" x14ac:dyDescent="0.25"/>
  <cols>
    <col min="1" max="3" width="11.44140625" style="292"/>
    <col min="4" max="4" width="13.44140625" style="292" bestFit="1" customWidth="1"/>
    <col min="5" max="5" width="14.88671875" style="292" bestFit="1" customWidth="1"/>
    <col min="6" max="11" width="11.44140625" style="292"/>
    <col min="12" max="14" width="2" style="347" customWidth="1"/>
    <col min="15" max="16384" width="11.44140625" style="292"/>
  </cols>
  <sheetData>
    <row r="2" spans="13:16" x14ac:dyDescent="0.25">
      <c r="M2" s="301"/>
    </row>
    <row r="3" spans="13:16" ht="13.8" x14ac:dyDescent="0.25">
      <c r="P3" s="128" t="s">
        <v>145</v>
      </c>
    </row>
    <row r="4" spans="13:16" x14ac:dyDescent="0.25">
      <c r="M4" s="14"/>
    </row>
    <row r="5" spans="13:16" x14ac:dyDescent="0.25">
      <c r="M5" s="292"/>
    </row>
    <row r="6" spans="13:16" x14ac:dyDescent="0.25">
      <c r="M6" s="292"/>
    </row>
    <row r="41" spans="1:11" s="347" customFormat="1" x14ac:dyDescent="0.25">
      <c r="A41" s="292"/>
      <c r="B41" s="295"/>
      <c r="C41" s="358"/>
      <c r="D41" s="358"/>
      <c r="E41" s="358"/>
      <c r="F41" s="358"/>
      <c r="G41" s="358"/>
      <c r="H41" s="358"/>
      <c r="I41" s="354"/>
      <c r="J41" s="292"/>
      <c r="K41" s="292"/>
    </row>
    <row r="42" spans="1:11" s="347" customFormat="1" ht="14.4" x14ac:dyDescent="0.25">
      <c r="A42" s="292"/>
      <c r="B42" s="295"/>
      <c r="C42" s="358"/>
      <c r="D42" s="358" t="s">
        <v>222</v>
      </c>
      <c r="E42" s="358" t="s">
        <v>223</v>
      </c>
      <c r="F42" s="358"/>
      <c r="G42" s="358"/>
      <c r="H42" s="358"/>
      <c r="I42" s="359"/>
      <c r="J42" s="359"/>
      <c r="K42" s="292"/>
    </row>
    <row r="43" spans="1:11" s="347" customFormat="1" ht="14.4" x14ac:dyDescent="0.25">
      <c r="A43" s="292"/>
      <c r="B43" s="295"/>
      <c r="C43" s="358" t="s">
        <v>3</v>
      </c>
      <c r="D43" s="279">
        <v>570270.14012766443</v>
      </c>
      <c r="E43" s="279">
        <v>4106855.4362492482</v>
      </c>
      <c r="F43" s="358"/>
      <c r="G43" s="358"/>
      <c r="H43" s="358"/>
      <c r="I43" s="281"/>
      <c r="J43" s="281"/>
      <c r="K43" s="292"/>
    </row>
    <row r="44" spans="1:11" s="347" customFormat="1" ht="14.4" x14ac:dyDescent="0.25">
      <c r="A44" s="292"/>
      <c r="B44" s="295"/>
      <c r="C44" s="358" t="s">
        <v>5</v>
      </c>
      <c r="D44" s="279">
        <v>271193.96556532523</v>
      </c>
      <c r="E44" s="279">
        <v>955272.08699720481</v>
      </c>
      <c r="F44" s="358"/>
      <c r="G44" s="358"/>
      <c r="H44" s="358"/>
      <c r="I44" s="281"/>
      <c r="J44" s="281"/>
      <c r="K44" s="292"/>
    </row>
    <row r="45" spans="1:11" s="347" customFormat="1" ht="14.4" x14ac:dyDescent="0.25">
      <c r="A45" s="292"/>
      <c r="B45" s="295"/>
      <c r="C45" s="358" t="s">
        <v>7</v>
      </c>
      <c r="D45" s="279">
        <v>54537.494757298926</v>
      </c>
      <c r="E45" s="279">
        <v>256421.18491572686</v>
      </c>
      <c r="F45" s="358"/>
      <c r="G45" s="358"/>
      <c r="H45" s="358"/>
      <c r="I45" s="281"/>
      <c r="J45" s="281"/>
      <c r="K45" s="292"/>
    </row>
    <row r="46" spans="1:11" s="347" customFormat="1" ht="14.4" x14ac:dyDescent="0.25">
      <c r="A46" s="292"/>
      <c r="B46" s="295"/>
      <c r="C46" s="358" t="s">
        <v>456</v>
      </c>
      <c r="D46" s="279">
        <v>168.51372212463573</v>
      </c>
      <c r="E46" s="279">
        <v>739.76203345275405</v>
      </c>
      <c r="F46" s="358"/>
      <c r="G46" s="358"/>
      <c r="H46" s="358"/>
      <c r="I46" s="281"/>
      <c r="J46" s="281"/>
      <c r="K46" s="292"/>
    </row>
    <row r="47" spans="1:11" s="347" customFormat="1" ht="14.4" x14ac:dyDescent="0.25">
      <c r="A47" s="292"/>
      <c r="B47" s="295"/>
      <c r="C47" s="358"/>
      <c r="D47" s="358"/>
      <c r="E47" s="358"/>
      <c r="F47" s="358"/>
      <c r="G47" s="358"/>
      <c r="H47" s="358"/>
      <c r="I47" s="281"/>
      <c r="J47" s="281"/>
      <c r="K47" s="292"/>
    </row>
    <row r="48" spans="1:11" s="347" customFormat="1" x14ac:dyDescent="0.25">
      <c r="A48" s="292"/>
      <c r="B48" s="295"/>
      <c r="C48" s="358"/>
      <c r="D48" s="358"/>
      <c r="E48" s="358"/>
      <c r="F48" s="358"/>
      <c r="G48" s="358"/>
      <c r="H48" s="358"/>
      <c r="I48" s="292"/>
      <c r="J48" s="292"/>
      <c r="K48" s="292"/>
    </row>
    <row r="49" spans="1:11" s="347" customFormat="1" x14ac:dyDescent="0.25">
      <c r="A49" s="292"/>
      <c r="B49" s="295"/>
      <c r="C49" s="358"/>
      <c r="D49" s="358"/>
      <c r="E49" s="358"/>
      <c r="F49" s="358"/>
      <c r="G49" s="358"/>
      <c r="H49" s="358"/>
      <c r="I49" s="354"/>
      <c r="J49" s="292"/>
      <c r="K49" s="292"/>
    </row>
    <row r="50" spans="1:11" s="347" customFormat="1" x14ac:dyDescent="0.25">
      <c r="A50" s="292"/>
      <c r="B50" s="295"/>
      <c r="C50" s="390"/>
      <c r="D50" s="391"/>
      <c r="E50" s="391"/>
      <c r="F50" s="358"/>
      <c r="G50" s="358"/>
      <c r="H50" s="358"/>
      <c r="I50" s="354"/>
      <c r="J50" s="292"/>
      <c r="K50" s="292"/>
    </row>
    <row r="51" spans="1:11" s="347" customFormat="1" x14ac:dyDescent="0.25">
      <c r="A51" s="292"/>
      <c r="B51" s="292"/>
      <c r="C51" s="80"/>
      <c r="D51" s="81"/>
      <c r="E51" s="81"/>
      <c r="F51" s="354"/>
      <c r="G51" s="354"/>
      <c r="H51" s="354"/>
      <c r="I51" s="354"/>
      <c r="J51" s="292"/>
      <c r="K51" s="292"/>
    </row>
  </sheetData>
  <hyperlinks>
    <hyperlink ref="P3" location="ÍNDICE!A1" display="INDICE" xr:uid="{00000000-0004-0000-7200-000000000000}"/>
  </hyperlinks>
  <pageMargins left="1.1417322834645669" right="0.74803149606299213" top="0.78740157480314965" bottom="0.78740157480314965" header="0" footer="0"/>
  <pageSetup paperSize="9" scale="90" orientation="landscape" r:id="rId1"/>
  <headerFooter alignWithMargins="0"/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300-000000000000}">
  <dimension ref="A2:L82"/>
  <sheetViews>
    <sheetView topLeftCell="C1" zoomScale="90" zoomScaleNormal="90" workbookViewId="0">
      <selection activeCell="N55" sqref="N54:N55"/>
    </sheetView>
  </sheetViews>
  <sheetFormatPr baseColWidth="10" defaultColWidth="11.44140625" defaultRowHeight="13.2" x14ac:dyDescent="0.25"/>
  <cols>
    <col min="1" max="2" width="11.44140625" style="360"/>
    <col min="3" max="3" width="15.109375" style="360" customWidth="1"/>
    <col min="4" max="4" width="13.44140625" style="360" customWidth="1"/>
    <col min="5" max="5" width="12.44140625" style="360" bestFit="1" customWidth="1"/>
    <col min="6" max="6" width="11.5546875" style="360" bestFit="1" customWidth="1"/>
    <col min="7" max="7" width="17.6640625" style="360" customWidth="1"/>
    <col min="8" max="8" width="13.88671875" style="360" customWidth="1"/>
    <col min="9" max="16384" width="11.44140625" style="360"/>
  </cols>
  <sheetData>
    <row r="2" spans="12:12" x14ac:dyDescent="0.25">
      <c r="L2" s="310"/>
    </row>
    <row r="3" spans="12:12" ht="13.8" x14ac:dyDescent="0.25">
      <c r="L3" s="128" t="s">
        <v>145</v>
      </c>
    </row>
    <row r="4" spans="12:12" x14ac:dyDescent="0.25">
      <c r="L4" s="34"/>
    </row>
    <row r="5" spans="12:12" x14ac:dyDescent="0.25">
      <c r="L5" s="354"/>
    </row>
    <row r="6" spans="12:12" x14ac:dyDescent="0.25">
      <c r="L6" s="354"/>
    </row>
    <row r="7" spans="12:12" x14ac:dyDescent="0.25">
      <c r="L7" s="354"/>
    </row>
    <row r="66" spans="1:12" x14ac:dyDescent="0.25">
      <c r="B66" s="361"/>
      <c r="C66" s="361"/>
      <c r="D66" s="361"/>
      <c r="E66" s="361"/>
      <c r="F66" s="361"/>
      <c r="G66" s="361"/>
      <c r="H66" s="361"/>
      <c r="I66" s="361"/>
    </row>
    <row r="67" spans="1:12" x14ac:dyDescent="0.25">
      <c r="A67" s="361"/>
      <c r="B67" s="361"/>
      <c r="C67" s="361"/>
      <c r="D67" s="361"/>
      <c r="E67" s="361"/>
      <c r="F67" s="361"/>
      <c r="G67" s="361"/>
      <c r="H67" s="361"/>
      <c r="I67" s="361"/>
      <c r="J67" s="361"/>
      <c r="K67" s="361"/>
    </row>
    <row r="68" spans="1:12" x14ac:dyDescent="0.25">
      <c r="A68" s="313"/>
      <c r="B68" s="312"/>
      <c r="C68" s="312"/>
      <c r="D68" s="312"/>
      <c r="E68" s="312"/>
      <c r="F68" s="312"/>
      <c r="G68" s="312"/>
      <c r="H68" s="312"/>
      <c r="I68" s="312"/>
      <c r="J68" s="312"/>
      <c r="K68" s="312"/>
      <c r="L68" s="313"/>
    </row>
    <row r="69" spans="1:12" x14ac:dyDescent="0.25">
      <c r="A69" s="313"/>
      <c r="B69" s="312"/>
      <c r="C69" s="312"/>
      <c r="D69" s="312"/>
      <c r="E69" s="312"/>
      <c r="F69" s="312"/>
      <c r="G69" s="312"/>
      <c r="H69" s="312"/>
      <c r="I69" s="312"/>
      <c r="J69" s="312"/>
      <c r="K69" s="312"/>
      <c r="L69" s="313"/>
    </row>
    <row r="70" spans="1:12" x14ac:dyDescent="0.25">
      <c r="A70" s="313"/>
      <c r="B70" s="313"/>
      <c r="C70" s="313"/>
      <c r="D70" s="313"/>
      <c r="E70" s="313"/>
      <c r="F70" s="313"/>
      <c r="G70" s="313"/>
      <c r="H70" s="313"/>
      <c r="I70" s="313"/>
      <c r="J70" s="312"/>
      <c r="K70" s="312"/>
      <c r="L70" s="313"/>
    </row>
    <row r="71" spans="1:12" x14ac:dyDescent="0.25">
      <c r="A71" s="313"/>
      <c r="B71" s="313"/>
      <c r="C71" s="520" t="s">
        <v>157</v>
      </c>
      <c r="D71" s="520"/>
      <c r="E71" s="520"/>
      <c r="F71" s="313" t="s">
        <v>162</v>
      </c>
      <c r="G71" s="313"/>
      <c r="H71" s="313"/>
      <c r="I71" s="393"/>
      <c r="J71" s="312"/>
      <c r="K71" s="312"/>
      <c r="L71" s="313"/>
    </row>
    <row r="72" spans="1:12" x14ac:dyDescent="0.25">
      <c r="A72" s="313"/>
      <c r="B72" s="313"/>
      <c r="C72" s="313" t="s">
        <v>224</v>
      </c>
      <c r="D72" s="313" t="s">
        <v>225</v>
      </c>
      <c r="E72" s="313" t="s">
        <v>226</v>
      </c>
      <c r="F72" s="313" t="s">
        <v>224</v>
      </c>
      <c r="G72" s="313" t="s">
        <v>225</v>
      </c>
      <c r="H72" s="313" t="s">
        <v>226</v>
      </c>
      <c r="I72" s="393"/>
      <c r="J72" s="312"/>
      <c r="K72" s="312"/>
      <c r="L72" s="313"/>
    </row>
    <row r="73" spans="1:12" ht="14.4" x14ac:dyDescent="0.25">
      <c r="A73" s="313"/>
      <c r="B73" s="313" t="s">
        <v>3</v>
      </c>
      <c r="C73" s="381">
        <v>2197860.1100647515</v>
      </c>
      <c r="D73" s="381">
        <v>347431.52962684922</v>
      </c>
      <c r="E73" s="381">
        <v>155510.01469138078</v>
      </c>
      <c r="F73" s="381">
        <v>20959.711039842092</v>
      </c>
      <c r="G73" s="381">
        <v>44788755.547757849</v>
      </c>
      <c r="H73" s="381">
        <v>2727980.1468390292</v>
      </c>
      <c r="I73" s="393"/>
      <c r="J73" s="312"/>
      <c r="K73" s="312"/>
      <c r="L73" s="313"/>
    </row>
    <row r="74" spans="1:12" ht="14.4" x14ac:dyDescent="0.25">
      <c r="A74" s="313"/>
      <c r="B74" s="313" t="s">
        <v>5</v>
      </c>
      <c r="C74" s="381">
        <v>1762841.7178557408</v>
      </c>
      <c r="D74" s="381">
        <v>188604.9027776322</v>
      </c>
      <c r="E74" s="381">
        <v>326331.003247733</v>
      </c>
      <c r="F74" s="381">
        <v>1704.9999999999998</v>
      </c>
      <c r="G74" s="381">
        <v>3647900</v>
      </c>
      <c r="H74" s="381">
        <v>2314336</v>
      </c>
      <c r="I74" s="393"/>
      <c r="J74" s="312"/>
      <c r="K74" s="312"/>
      <c r="L74" s="313"/>
    </row>
    <row r="75" spans="1:12" ht="14.4" x14ac:dyDescent="0.25">
      <c r="A75" s="313"/>
      <c r="B75" s="313" t="s">
        <v>7</v>
      </c>
      <c r="C75" s="381">
        <v>378003.87983603863</v>
      </c>
      <c r="D75" s="381">
        <v>44539.188312362603</v>
      </c>
      <c r="E75" s="381">
        <v>35335.370850329906</v>
      </c>
      <c r="F75" s="381">
        <v>110</v>
      </c>
      <c r="G75" s="381">
        <v>49090</v>
      </c>
      <c r="H75" s="381">
        <v>168415</v>
      </c>
      <c r="I75" s="393"/>
      <c r="J75" s="312"/>
      <c r="K75" s="312"/>
      <c r="L75" s="313"/>
    </row>
    <row r="76" spans="1:12" ht="14.4" x14ac:dyDescent="0.25">
      <c r="A76" s="313"/>
      <c r="B76" s="313" t="s">
        <v>456</v>
      </c>
      <c r="C76" s="381">
        <v>860.67859514431768</v>
      </c>
      <c r="D76" s="381">
        <v>23.573283034215756</v>
      </c>
      <c r="E76" s="381">
        <v>0</v>
      </c>
      <c r="F76" s="381"/>
      <c r="G76" s="381"/>
      <c r="H76" s="381"/>
      <c r="I76" s="313"/>
      <c r="J76" s="312"/>
      <c r="K76" s="312"/>
      <c r="L76" s="313"/>
    </row>
    <row r="77" spans="1:12" x14ac:dyDescent="0.25">
      <c r="A77" s="313"/>
      <c r="B77" s="313"/>
      <c r="C77" s="313"/>
      <c r="D77" s="313"/>
      <c r="E77" s="313"/>
      <c r="F77" s="313"/>
      <c r="G77" s="313"/>
      <c r="H77" s="313"/>
      <c r="I77" s="313"/>
      <c r="J77" s="312"/>
      <c r="K77" s="312"/>
      <c r="L77" s="313"/>
    </row>
    <row r="78" spans="1:12" x14ac:dyDescent="0.25">
      <c r="A78" s="313"/>
      <c r="B78" s="313"/>
      <c r="C78" s="313"/>
      <c r="D78" s="313"/>
      <c r="E78" s="313"/>
      <c r="F78" s="313"/>
      <c r="G78" s="313"/>
      <c r="H78" s="313"/>
      <c r="I78" s="313"/>
      <c r="J78" s="312"/>
      <c r="K78" s="312"/>
      <c r="L78" s="313"/>
    </row>
    <row r="79" spans="1:12" x14ac:dyDescent="0.25">
      <c r="A79" s="313"/>
      <c r="B79" s="313"/>
      <c r="C79" s="313"/>
      <c r="D79" s="313"/>
      <c r="E79" s="313"/>
      <c r="F79" s="313"/>
      <c r="G79" s="313"/>
      <c r="H79" s="313"/>
      <c r="I79" s="313"/>
      <c r="J79" s="312"/>
      <c r="K79" s="312"/>
      <c r="L79" s="313"/>
    </row>
    <row r="80" spans="1:12" x14ac:dyDescent="0.25">
      <c r="A80" s="313"/>
      <c r="B80" s="312"/>
      <c r="C80" s="312"/>
      <c r="D80" s="312"/>
      <c r="E80" s="312"/>
      <c r="F80" s="312"/>
      <c r="G80" s="312"/>
      <c r="H80" s="312"/>
      <c r="I80" s="312"/>
      <c r="J80" s="312"/>
      <c r="K80" s="312"/>
      <c r="L80" s="313"/>
    </row>
    <row r="81" spans="1:12" x14ac:dyDescent="0.25">
      <c r="A81" s="313"/>
      <c r="B81" s="312"/>
      <c r="C81" s="312"/>
      <c r="D81" s="312"/>
      <c r="E81" s="312"/>
      <c r="F81" s="312"/>
      <c r="G81" s="312"/>
      <c r="H81" s="312"/>
      <c r="I81" s="312"/>
      <c r="J81" s="312"/>
      <c r="K81" s="312"/>
      <c r="L81" s="313"/>
    </row>
    <row r="82" spans="1:12" ht="14.4" x14ac:dyDescent="0.25">
      <c r="A82" s="313"/>
      <c r="B82" s="312"/>
      <c r="C82" s="392"/>
      <c r="D82" s="392"/>
      <c r="E82" s="392"/>
      <c r="F82" s="392"/>
      <c r="G82" s="392"/>
      <c r="H82" s="392"/>
      <c r="I82" s="392"/>
      <c r="J82" s="312"/>
      <c r="K82" s="312"/>
      <c r="L82" s="313"/>
    </row>
  </sheetData>
  <mergeCells count="1">
    <mergeCell ref="C71:E71"/>
  </mergeCells>
  <hyperlinks>
    <hyperlink ref="L3" location="ÍNDICE!A1" display="INDICE" xr:uid="{00000000-0004-0000-7300-000000000000}"/>
  </hyperlinks>
  <printOptions horizontalCentered="1"/>
  <pageMargins left="0.74803149606299213" right="0.74803149606299213" top="0.59055118110236227" bottom="0.59055118110236227" header="0" footer="0"/>
  <pageSetup paperSize="9" scale="80" orientation="landscape" horizontalDpi="1200" verticalDpi="1200" r:id="rId1"/>
  <headerFooter alignWithMargins="0"/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400-000000000000}">
  <sheetPr>
    <pageSetUpPr fitToPage="1"/>
  </sheetPr>
  <dimension ref="A2:O72"/>
  <sheetViews>
    <sheetView showGridLines="0" zoomScale="90" zoomScaleNormal="90" workbookViewId="0">
      <selection activeCell="K64" sqref="K64"/>
    </sheetView>
  </sheetViews>
  <sheetFormatPr baseColWidth="10" defaultColWidth="11.44140625" defaultRowHeight="13.2" x14ac:dyDescent="0.25"/>
  <cols>
    <col min="1" max="16384" width="11.44140625" style="292"/>
  </cols>
  <sheetData>
    <row r="2" spans="14:15" x14ac:dyDescent="0.25">
      <c r="N2" s="312"/>
    </row>
    <row r="3" spans="14:15" ht="13.8" x14ac:dyDescent="0.25">
      <c r="O3" s="128" t="s">
        <v>145</v>
      </c>
    </row>
    <row r="4" spans="14:15" x14ac:dyDescent="0.25">
      <c r="N4" s="34"/>
    </row>
    <row r="5" spans="14:15" ht="21.75" customHeight="1" x14ac:dyDescent="0.25"/>
    <row r="55" spans="2:13" x14ac:dyDescent="0.25">
      <c r="B55" s="295"/>
      <c r="C55" s="295"/>
      <c r="D55" s="295"/>
      <c r="E55" s="295"/>
      <c r="F55" s="295"/>
      <c r="G55" s="295"/>
      <c r="H55" s="295"/>
      <c r="I55" s="295"/>
      <c r="J55" s="295"/>
      <c r="M55" s="295"/>
    </row>
    <row r="56" spans="2:13" x14ac:dyDescent="0.25">
      <c r="B56" s="295"/>
      <c r="C56" s="295"/>
      <c r="D56" s="295"/>
      <c r="E56" s="295" t="s">
        <v>227</v>
      </c>
      <c r="F56" s="522" t="s">
        <v>228</v>
      </c>
      <c r="G56" s="522"/>
      <c r="H56" s="295"/>
      <c r="I56" s="295"/>
      <c r="J56" s="295"/>
    </row>
    <row r="57" spans="2:13" x14ac:dyDescent="0.25">
      <c r="B57" s="295"/>
      <c r="C57" s="295"/>
      <c r="D57" s="295"/>
      <c r="E57" s="295" t="s">
        <v>229</v>
      </c>
      <c r="F57" s="295" t="s">
        <v>230</v>
      </c>
      <c r="G57" s="295" t="s">
        <v>231</v>
      </c>
      <c r="H57" s="295"/>
      <c r="I57" s="295"/>
      <c r="J57" s="295"/>
    </row>
    <row r="58" spans="2:13" ht="14.4" x14ac:dyDescent="0.25">
      <c r="B58" s="295"/>
      <c r="C58" s="295"/>
      <c r="D58" s="295" t="s">
        <v>3</v>
      </c>
      <c r="E58" s="279">
        <v>807545.49164791522</v>
      </c>
      <c r="F58" s="279">
        <v>114693.1128402076</v>
      </c>
      <c r="G58" s="279">
        <v>77098.976040660331</v>
      </c>
      <c r="H58" s="295"/>
      <c r="I58" s="295"/>
      <c r="J58" s="295"/>
    </row>
    <row r="59" spans="2:13" ht="14.4" x14ac:dyDescent="0.25">
      <c r="B59" s="295"/>
      <c r="C59" s="295"/>
      <c r="D59" s="295" t="s">
        <v>5</v>
      </c>
      <c r="E59" s="279">
        <v>515010.0462152338</v>
      </c>
      <c r="F59" s="279">
        <v>124897.38333982986</v>
      </c>
      <c r="G59" s="279">
        <v>146634.79556794785</v>
      </c>
      <c r="H59" s="295"/>
      <c r="I59" s="295"/>
      <c r="J59" s="295"/>
    </row>
    <row r="60" spans="2:13" ht="14.4" x14ac:dyDescent="0.25">
      <c r="B60" s="295"/>
      <c r="C60" s="295"/>
      <c r="D60" s="295" t="s">
        <v>7</v>
      </c>
      <c r="E60" s="279">
        <v>94825.534082728278</v>
      </c>
      <c r="F60" s="279">
        <v>7693.2080566873619</v>
      </c>
      <c r="G60" s="279">
        <v>6107.6371094919832</v>
      </c>
      <c r="H60" s="295"/>
      <c r="I60" s="295"/>
      <c r="J60" s="295"/>
    </row>
    <row r="61" spans="2:13" ht="14.4" x14ac:dyDescent="0.25">
      <c r="B61" s="295"/>
      <c r="C61" s="295"/>
      <c r="D61" s="295" t="s">
        <v>456</v>
      </c>
      <c r="E61" s="279">
        <v>1477.3484731240064</v>
      </c>
      <c r="F61" s="279">
        <v>733.60329637991697</v>
      </c>
      <c r="G61" s="279">
        <v>416.4864629190883</v>
      </c>
      <c r="H61" s="295"/>
      <c r="I61" s="295"/>
      <c r="J61" s="295"/>
    </row>
    <row r="62" spans="2:13" x14ac:dyDescent="0.25">
      <c r="B62" s="295"/>
      <c r="C62" s="295"/>
      <c r="D62" s="295"/>
      <c r="E62" s="295"/>
      <c r="F62" s="295"/>
      <c r="G62" s="295"/>
      <c r="H62" s="295"/>
      <c r="I62" s="295"/>
      <c r="J62" s="295"/>
    </row>
    <row r="63" spans="2:13" ht="14.4" x14ac:dyDescent="0.25">
      <c r="B63" s="295"/>
      <c r="C63" s="295"/>
      <c r="D63" s="295" t="s">
        <v>3</v>
      </c>
      <c r="E63" s="279">
        <v>999337.5805287878</v>
      </c>
      <c r="F63" s="308">
        <f>+E63/$E$67</f>
        <v>0.52676183076570793</v>
      </c>
      <c r="G63" s="295"/>
      <c r="H63" s="295"/>
      <c r="I63" s="295"/>
      <c r="J63" s="295"/>
    </row>
    <row r="64" spans="2:13" ht="14.4" x14ac:dyDescent="0.25">
      <c r="B64" s="295"/>
      <c r="C64" s="295"/>
      <c r="D64" s="295" t="s">
        <v>5</v>
      </c>
      <c r="E64" s="279">
        <v>786542.22512301046</v>
      </c>
      <c r="F64" s="308">
        <f>+E64/$E$67</f>
        <v>0.41459505831962989</v>
      </c>
      <c r="G64" s="295"/>
      <c r="H64" s="295"/>
      <c r="I64" s="295"/>
      <c r="J64" s="295"/>
    </row>
    <row r="65" spans="1:13" ht="14.4" x14ac:dyDescent="0.25">
      <c r="B65" s="295"/>
      <c r="C65" s="295"/>
      <c r="D65" s="295" t="s">
        <v>7</v>
      </c>
      <c r="E65" s="279">
        <v>108626.37924890767</v>
      </c>
      <c r="F65" s="308">
        <f>+E65/$E$67</f>
        <v>5.7258159322225527E-2</v>
      </c>
      <c r="G65" s="295"/>
      <c r="H65" s="295"/>
      <c r="I65" s="295"/>
      <c r="J65" s="295"/>
    </row>
    <row r="66" spans="1:13" ht="14.4" x14ac:dyDescent="0.25">
      <c r="B66" s="295"/>
      <c r="C66" s="295"/>
      <c r="D66" s="295" t="s">
        <v>456</v>
      </c>
      <c r="E66" s="279">
        <v>2627.4382324230087</v>
      </c>
      <c r="F66" s="308">
        <f>+E66/$E$67</f>
        <v>1.3849515924364761E-3</v>
      </c>
      <c r="G66" s="295"/>
      <c r="H66" s="295"/>
      <c r="I66" s="295"/>
      <c r="J66" s="295"/>
    </row>
    <row r="67" spans="1:13" x14ac:dyDescent="0.25">
      <c r="B67" s="295"/>
      <c r="C67" s="295"/>
      <c r="D67" s="295"/>
      <c r="E67" s="295">
        <f>SUM(E63:E66)</f>
        <v>1897133.6231331292</v>
      </c>
      <c r="F67" s="295"/>
      <c r="G67" s="295"/>
      <c r="H67" s="295"/>
      <c r="I67" s="295"/>
      <c r="J67" s="295"/>
    </row>
    <row r="68" spans="1:13" x14ac:dyDescent="0.25">
      <c r="B68" s="295"/>
      <c r="C68" s="295"/>
      <c r="D68" s="295"/>
      <c r="E68" s="295"/>
      <c r="F68" s="295"/>
      <c r="G68" s="295"/>
      <c r="H68" s="295"/>
      <c r="I68" s="295"/>
      <c r="J68" s="295"/>
    </row>
    <row r="69" spans="1:13" x14ac:dyDescent="0.25">
      <c r="A69" s="523"/>
      <c r="B69" s="524"/>
      <c r="C69" s="524"/>
      <c r="D69" s="524"/>
      <c r="E69" s="524"/>
      <c r="F69" s="524"/>
      <c r="G69" s="524"/>
      <c r="H69" s="524"/>
      <c r="I69" s="524"/>
      <c r="J69" s="524"/>
      <c r="K69" s="521"/>
      <c r="L69" s="521"/>
      <c r="M69" s="521"/>
    </row>
    <row r="70" spans="1:13" x14ac:dyDescent="0.25">
      <c r="A70" s="523"/>
      <c r="B70" s="273"/>
      <c r="C70" s="273"/>
      <c r="D70" s="273"/>
      <c r="E70" s="273"/>
      <c r="F70" s="273"/>
      <c r="G70" s="273"/>
      <c r="H70" s="394"/>
      <c r="I70" s="395"/>
      <c r="J70" s="273"/>
      <c r="K70" s="271"/>
      <c r="L70" s="271"/>
      <c r="M70" s="271"/>
    </row>
    <row r="71" spans="1:13" x14ac:dyDescent="0.25">
      <c r="B71" s="295"/>
      <c r="C71" s="295"/>
      <c r="D71" s="295"/>
      <c r="E71" s="295"/>
      <c r="F71" s="295"/>
      <c r="G71" s="295"/>
      <c r="H71" s="295"/>
      <c r="I71" s="295"/>
      <c r="J71" s="295"/>
    </row>
    <row r="72" spans="1:13" x14ac:dyDescent="0.25">
      <c r="B72" s="295"/>
      <c r="C72" s="295"/>
      <c r="D72" s="295"/>
      <c r="E72" s="295"/>
      <c r="F72" s="295"/>
      <c r="G72" s="295"/>
      <c r="H72" s="295"/>
      <c r="I72" s="295"/>
      <c r="J72" s="295"/>
    </row>
  </sheetData>
  <mergeCells count="6">
    <mergeCell ref="K69:M69"/>
    <mergeCell ref="F56:G56"/>
    <mergeCell ref="A69:A70"/>
    <mergeCell ref="B69:D69"/>
    <mergeCell ref="E69:G69"/>
    <mergeCell ref="H69:J69"/>
  </mergeCells>
  <hyperlinks>
    <hyperlink ref="O3" location="ÍNDICE!A1" display="INDICE" xr:uid="{00000000-0004-0000-7400-000000000000}"/>
  </hyperlinks>
  <printOptions horizontalCentered="1" verticalCentered="1"/>
  <pageMargins left="0" right="0" top="0" bottom="0" header="0" footer="0"/>
  <pageSetup paperSize="9" scale="64" orientation="landscape" r:id="rId1"/>
  <headerFooter alignWithMargins="0"/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500-000000000000}">
  <dimension ref="A3:T59"/>
  <sheetViews>
    <sheetView showGridLines="0" zoomScaleNormal="100" workbookViewId="0">
      <selection activeCell="E30" sqref="E30"/>
    </sheetView>
  </sheetViews>
  <sheetFormatPr baseColWidth="10" defaultColWidth="11.44140625" defaultRowHeight="13.2" x14ac:dyDescent="0.25"/>
  <cols>
    <col min="1" max="1" width="21.5546875" style="14" customWidth="1"/>
    <col min="2" max="2" width="11.6640625" style="14" customWidth="1"/>
    <col min="3" max="3" width="10.6640625" style="14" customWidth="1"/>
    <col min="4" max="10" width="11.44140625" style="14"/>
    <col min="11" max="11" width="17.33203125" style="14" customWidth="1"/>
    <col min="12" max="12" width="11.5546875" style="14" customWidth="1"/>
    <col min="13" max="14" width="11.44140625" style="14"/>
    <col min="15" max="15" width="11" style="14" customWidth="1"/>
    <col min="16" max="16" width="9.33203125" style="14" customWidth="1"/>
    <col min="17" max="17" width="8" style="14" customWidth="1"/>
    <col min="18" max="18" width="14.6640625" style="14" customWidth="1"/>
    <col min="19" max="19" width="16.33203125" style="14" customWidth="1"/>
    <col min="20" max="20" width="11.44140625" style="55"/>
    <col min="21" max="21" width="3.44140625" style="14" customWidth="1"/>
    <col min="22" max="22" width="11.44140625" style="14"/>
    <col min="23" max="23" width="3.44140625" style="14" customWidth="1"/>
    <col min="24" max="16384" width="11.44140625" style="14"/>
  </cols>
  <sheetData>
    <row r="3" spans="1:19" ht="13.8" x14ac:dyDescent="0.25">
      <c r="M3" s="128" t="s">
        <v>145</v>
      </c>
    </row>
    <row r="7" spans="1:19" ht="15.6" x14ac:dyDescent="0.3">
      <c r="A7" s="488" t="s">
        <v>238</v>
      </c>
      <c r="B7" s="488"/>
      <c r="C7" s="488"/>
      <c r="D7" s="488"/>
      <c r="E7" s="488"/>
      <c r="F7" s="488"/>
      <c r="G7" s="488"/>
      <c r="H7" s="488"/>
      <c r="I7" s="488"/>
      <c r="J7" s="488"/>
      <c r="K7" s="488"/>
    </row>
    <row r="8" spans="1:19" x14ac:dyDescent="0.25">
      <c r="A8" s="489" t="s">
        <v>506</v>
      </c>
      <c r="B8" s="489"/>
      <c r="C8" s="489"/>
      <c r="D8" s="489"/>
      <c r="E8" s="489"/>
      <c r="F8" s="489"/>
      <c r="G8" s="489"/>
      <c r="H8" s="489"/>
      <c r="I8" s="489"/>
      <c r="J8" s="489"/>
      <c r="K8" s="489"/>
      <c r="R8" s="16"/>
    </row>
    <row r="9" spans="1:19" x14ac:dyDescent="0.25">
      <c r="R9" s="276"/>
      <c r="S9" s="276"/>
    </row>
    <row r="10" spans="1:19" ht="14.4" x14ac:dyDescent="0.3">
      <c r="E10" s="486" t="s">
        <v>614</v>
      </c>
      <c r="F10" s="486"/>
      <c r="H10" s="373" t="s">
        <v>508</v>
      </c>
      <c r="I10" s="333"/>
      <c r="J10" s="333"/>
      <c r="N10" s="34"/>
      <c r="O10" s="34"/>
      <c r="P10" s="362"/>
      <c r="R10" s="275"/>
      <c r="S10" s="363"/>
    </row>
    <row r="11" spans="1:19" ht="14.4" x14ac:dyDescent="0.25">
      <c r="G11" s="269"/>
      <c r="H11" s="269"/>
      <c r="N11" s="34"/>
      <c r="O11" s="363"/>
      <c r="P11" s="364"/>
      <c r="S11" s="281"/>
    </row>
    <row r="12" spans="1:19" ht="14.4" x14ac:dyDescent="0.25">
      <c r="N12" s="34"/>
      <c r="O12" s="281"/>
      <c r="P12" s="365"/>
      <c r="S12" s="363"/>
    </row>
    <row r="13" spans="1:19" ht="14.4" x14ac:dyDescent="0.25">
      <c r="N13" s="34"/>
      <c r="O13" s="281"/>
      <c r="P13" s="365"/>
      <c r="S13" s="281"/>
    </row>
    <row r="14" spans="1:19" ht="14.4" x14ac:dyDescent="0.25">
      <c r="N14" s="34"/>
      <c r="O14" s="363"/>
      <c r="P14" s="365"/>
      <c r="S14" s="363"/>
    </row>
    <row r="15" spans="1:19" ht="14.4" x14ac:dyDescent="0.25">
      <c r="N15" s="34"/>
      <c r="O15" s="363"/>
      <c r="P15" s="365"/>
      <c r="S15" s="281"/>
    </row>
    <row r="16" spans="1:19" ht="14.4" x14ac:dyDescent="0.25">
      <c r="N16" s="34"/>
      <c r="O16" s="281"/>
      <c r="P16" s="365"/>
      <c r="S16" s="363"/>
    </row>
    <row r="17" spans="14:19" ht="12.75" customHeight="1" x14ac:dyDescent="0.25">
      <c r="N17" s="34"/>
      <c r="O17" s="363"/>
      <c r="P17" s="365"/>
      <c r="S17" s="281"/>
    </row>
    <row r="18" spans="14:19" ht="12.75" customHeight="1" x14ac:dyDescent="0.25">
      <c r="N18" s="34"/>
      <c r="O18" s="363"/>
      <c r="P18" s="365"/>
      <c r="S18" s="363"/>
    </row>
    <row r="19" spans="14:19" ht="12.75" customHeight="1" x14ac:dyDescent="0.25">
      <c r="N19" s="34"/>
      <c r="O19" s="281"/>
      <c r="P19" s="365"/>
      <c r="S19" s="281"/>
    </row>
    <row r="20" spans="14:19" ht="14.4" x14ac:dyDescent="0.25">
      <c r="N20" s="34"/>
      <c r="O20" s="281"/>
      <c r="P20" s="365"/>
      <c r="S20" s="363"/>
    </row>
    <row r="21" spans="14:19" ht="14.4" x14ac:dyDescent="0.25">
      <c r="N21" s="34"/>
      <c r="O21" s="363"/>
      <c r="P21" s="365"/>
      <c r="S21" s="363"/>
    </row>
    <row r="22" spans="14:19" ht="14.4" x14ac:dyDescent="0.25">
      <c r="N22" s="34"/>
      <c r="O22" s="363"/>
      <c r="P22" s="365"/>
      <c r="S22" s="281"/>
    </row>
    <row r="23" spans="14:19" ht="14.4" x14ac:dyDescent="0.25">
      <c r="N23" s="34"/>
      <c r="O23" s="363"/>
      <c r="P23" s="365"/>
      <c r="S23" s="363"/>
    </row>
    <row r="24" spans="14:19" ht="14.4" x14ac:dyDescent="0.25">
      <c r="N24" s="34"/>
      <c r="O24" s="281"/>
      <c r="P24" s="365"/>
      <c r="S24" s="281"/>
    </row>
    <row r="25" spans="14:19" ht="14.4" x14ac:dyDescent="0.25">
      <c r="N25" s="34"/>
      <c r="O25" s="281"/>
      <c r="P25" s="365"/>
      <c r="S25" s="363"/>
    </row>
    <row r="26" spans="14:19" ht="14.4" x14ac:dyDescent="0.25">
      <c r="N26" s="34"/>
      <c r="O26" s="363"/>
      <c r="P26" s="365"/>
      <c r="S26" s="281"/>
    </row>
    <row r="27" spans="14:19" ht="14.4" x14ac:dyDescent="0.25">
      <c r="N27" s="34"/>
      <c r="O27" s="363"/>
      <c r="P27" s="365"/>
      <c r="S27" s="281"/>
    </row>
    <row r="28" spans="14:19" ht="14.4" x14ac:dyDescent="0.25">
      <c r="N28" s="34"/>
      <c r="O28" s="281"/>
      <c r="P28" s="365"/>
      <c r="S28" s="363"/>
    </row>
    <row r="29" spans="14:19" ht="14.4" x14ac:dyDescent="0.25">
      <c r="N29" s="34"/>
      <c r="O29" s="281"/>
      <c r="P29" s="365"/>
      <c r="S29" s="281"/>
    </row>
    <row r="30" spans="14:19" ht="14.4" x14ac:dyDescent="0.25">
      <c r="N30" s="34"/>
      <c r="O30" s="281"/>
      <c r="P30" s="365"/>
      <c r="S30" s="363"/>
    </row>
    <row r="31" spans="14:19" ht="14.4" x14ac:dyDescent="0.25">
      <c r="N31" s="34"/>
      <c r="O31" s="363"/>
      <c r="P31" s="365"/>
      <c r="S31" s="281"/>
    </row>
    <row r="32" spans="14:19" ht="12.75" customHeight="1" x14ac:dyDescent="0.25">
      <c r="N32" s="34"/>
      <c r="O32" s="363"/>
      <c r="P32" s="365"/>
      <c r="S32" s="363"/>
    </row>
    <row r="33" spans="2:19" ht="12.75" customHeight="1" x14ac:dyDescent="0.25">
      <c r="N33" s="34"/>
      <c r="O33" s="281"/>
      <c r="P33" s="365"/>
      <c r="S33" s="281"/>
    </row>
    <row r="34" spans="2:19" ht="14.4" x14ac:dyDescent="0.25">
      <c r="N34" s="34"/>
      <c r="O34" s="281"/>
      <c r="P34" s="365"/>
    </row>
    <row r="35" spans="2:19" ht="24" customHeight="1" x14ac:dyDescent="0.25"/>
    <row r="37" spans="2:19" ht="12.75" customHeight="1" x14ac:dyDescent="0.25"/>
    <row r="39" spans="2:19" ht="15.75" customHeight="1" x14ac:dyDescent="0.25"/>
    <row r="43" spans="2:19" ht="15.75" customHeight="1" x14ac:dyDescent="0.25">
      <c r="B43" s="13" t="s">
        <v>3</v>
      </c>
      <c r="C43" s="279">
        <v>646495.87540455605</v>
      </c>
      <c r="D43" s="15">
        <f>+C43/$C$47</f>
        <v>0.27719557935639966</v>
      </c>
      <c r="E43" s="13"/>
      <c r="F43" s="13"/>
    </row>
    <row r="44" spans="2:19" ht="14.4" x14ac:dyDescent="0.25">
      <c r="B44" s="13" t="s">
        <v>5</v>
      </c>
      <c r="C44" s="279">
        <v>1312020.1436018068</v>
      </c>
      <c r="D44" s="15">
        <f>+C44/$C$47</f>
        <v>0.56254989036919467</v>
      </c>
      <c r="E44" s="13"/>
      <c r="F44" s="13"/>
    </row>
    <row r="45" spans="2:19" ht="15" customHeight="1" x14ac:dyDescent="0.25">
      <c r="B45" s="13" t="s">
        <v>7</v>
      </c>
      <c r="C45" s="279">
        <v>371641.89195713442</v>
      </c>
      <c r="D45" s="15">
        <f>+C45/$C$47</f>
        <v>0.15934748151285785</v>
      </c>
      <c r="E45" s="13"/>
      <c r="F45" s="13"/>
    </row>
    <row r="46" spans="2:19" ht="15" customHeight="1" x14ac:dyDescent="0.25">
      <c r="B46" s="13" t="s">
        <v>456</v>
      </c>
      <c r="C46" s="279">
        <v>2115.4856960310594</v>
      </c>
      <c r="D46" s="15">
        <f>+C46/$C$47</f>
        <v>9.0704876154786571E-4</v>
      </c>
      <c r="E46" s="13"/>
      <c r="F46" s="13"/>
    </row>
    <row r="47" spans="2:19" ht="15" customHeight="1" x14ac:dyDescent="0.25">
      <c r="B47" s="13"/>
      <c r="C47" s="366">
        <f>SUM(C43:C46)</f>
        <v>2332273.3966595284</v>
      </c>
      <c r="D47" s="15"/>
      <c r="E47" s="13"/>
      <c r="F47" s="13"/>
    </row>
    <row r="48" spans="2:19" ht="15" customHeight="1" x14ac:dyDescent="0.25">
      <c r="B48" s="13"/>
      <c r="C48" s="13"/>
      <c r="D48" s="13"/>
      <c r="E48" s="13"/>
      <c r="F48" s="13"/>
    </row>
    <row r="49" spans="2:6" ht="15" customHeight="1" x14ac:dyDescent="0.25">
      <c r="B49" s="13"/>
      <c r="C49" s="13"/>
      <c r="D49" s="13"/>
      <c r="E49" s="13"/>
      <c r="F49" s="13"/>
    </row>
    <row r="50" spans="2:6" ht="15" customHeight="1" x14ac:dyDescent="0.25">
      <c r="B50" s="281"/>
    </row>
    <row r="51" spans="2:6" ht="15" customHeight="1" x14ac:dyDescent="0.25">
      <c r="B51" s="281"/>
    </row>
    <row r="52" spans="2:6" ht="15" customHeight="1" x14ac:dyDescent="0.25"/>
    <row r="53" spans="2:6" ht="8.1" customHeight="1" x14ac:dyDescent="0.25"/>
    <row r="55" spans="2:6" ht="8.1" customHeight="1" x14ac:dyDescent="0.25"/>
    <row r="57" spans="2:6" ht="8.1" customHeight="1" x14ac:dyDescent="0.25"/>
    <row r="58" spans="2:6" ht="3.75" customHeight="1" x14ac:dyDescent="0.25"/>
    <row r="59" spans="2:6" ht="8.1" customHeight="1" x14ac:dyDescent="0.25"/>
  </sheetData>
  <mergeCells count="3">
    <mergeCell ref="A7:K7"/>
    <mergeCell ref="A8:K8"/>
    <mergeCell ref="E10:F10"/>
  </mergeCells>
  <hyperlinks>
    <hyperlink ref="M3" location="ÍNDICE!A1" display="INDICE" xr:uid="{00000000-0004-0000-75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Hoja12"/>
  <dimension ref="A1:H33"/>
  <sheetViews>
    <sheetView showGridLines="0" zoomScale="90" zoomScaleNormal="90" workbookViewId="0">
      <selection activeCell="D28" sqref="D28"/>
    </sheetView>
  </sheetViews>
  <sheetFormatPr baseColWidth="10" defaultColWidth="11.44140625" defaultRowHeight="13.2" x14ac:dyDescent="0.25"/>
  <cols>
    <col min="1" max="1" width="44.33203125" style="14" customWidth="1"/>
    <col min="2" max="2" width="20.44140625" style="14" customWidth="1"/>
    <col min="3" max="3" width="24.6640625" style="14" customWidth="1"/>
    <col min="4" max="4" width="28.109375" style="14" customWidth="1"/>
    <col min="5" max="16384" width="11.44140625" style="14"/>
  </cols>
  <sheetData>
    <row r="1" spans="1:8" ht="78" customHeight="1" x14ac:dyDescent="0.25">
      <c r="F1" s="128" t="s">
        <v>145</v>
      </c>
    </row>
    <row r="3" spans="1:8" ht="15.6" x14ac:dyDescent="0.3">
      <c r="A3" s="435" t="s">
        <v>513</v>
      </c>
      <c r="B3" s="435"/>
      <c r="C3" s="435"/>
      <c r="D3" s="435"/>
    </row>
    <row r="4" spans="1:8" ht="15.6" x14ac:dyDescent="0.3">
      <c r="A4" s="435" t="s">
        <v>34</v>
      </c>
      <c r="B4" s="435"/>
      <c r="C4" s="435"/>
      <c r="D4" s="435"/>
    </row>
    <row r="5" spans="1:8" ht="13.8" x14ac:dyDescent="0.3">
      <c r="A5" s="159"/>
      <c r="B5" s="159"/>
      <c r="C5" s="159"/>
      <c r="D5" s="159"/>
    </row>
    <row r="6" spans="1:8" ht="20.100000000000001" customHeight="1" x14ac:dyDescent="0.25">
      <c r="A6" s="436" t="s">
        <v>365</v>
      </c>
      <c r="B6" s="438" t="s">
        <v>366</v>
      </c>
      <c r="C6" s="439"/>
      <c r="D6" s="440"/>
    </row>
    <row r="7" spans="1:8" ht="21.75" customHeight="1" x14ac:dyDescent="0.25">
      <c r="A7" s="437"/>
      <c r="B7" s="160" t="s">
        <v>367</v>
      </c>
      <c r="C7" s="160" t="s">
        <v>618</v>
      </c>
      <c r="D7" s="160" t="s">
        <v>619</v>
      </c>
      <c r="H7" s="71"/>
    </row>
    <row r="8" spans="1:8" ht="20.100000000000001" customHeight="1" x14ac:dyDescent="0.25">
      <c r="A8" s="161"/>
      <c r="B8" s="162"/>
      <c r="C8" s="162"/>
      <c r="D8" s="162"/>
      <c r="H8" s="71"/>
    </row>
    <row r="9" spans="1:8" ht="20.100000000000001" customHeight="1" x14ac:dyDescent="0.25">
      <c r="A9" s="163" t="s">
        <v>157</v>
      </c>
      <c r="B9" s="164"/>
      <c r="C9" s="165"/>
      <c r="D9" s="165"/>
      <c r="H9" s="71"/>
    </row>
    <row r="10" spans="1:8" ht="20.100000000000001" customHeight="1" x14ac:dyDescent="0.25">
      <c r="A10" s="166"/>
      <c r="B10" s="167"/>
      <c r="C10" s="168"/>
      <c r="D10" s="168"/>
      <c r="H10" s="71"/>
    </row>
    <row r="11" spans="1:8" ht="20.100000000000001" customHeight="1" x14ac:dyDescent="0.25">
      <c r="A11" s="171" t="s">
        <v>158</v>
      </c>
      <c r="B11" s="120">
        <v>3478580.521253604</v>
      </c>
      <c r="C11" s="120">
        <v>290272</v>
      </c>
      <c r="D11" s="120">
        <v>1161057.9259122878</v>
      </c>
      <c r="E11" s="52"/>
      <c r="H11" s="71"/>
    </row>
    <row r="12" spans="1:8" ht="20.100000000000001" customHeight="1" x14ac:dyDescent="0.25">
      <c r="A12" s="172" t="s">
        <v>159</v>
      </c>
      <c r="B12" s="118">
        <v>3722413.6463770145</v>
      </c>
      <c r="C12" s="118">
        <v>112657</v>
      </c>
      <c r="D12" s="118">
        <v>252862.33119011254</v>
      </c>
      <c r="E12" s="52"/>
      <c r="H12" s="71"/>
    </row>
    <row r="13" spans="1:8" ht="20.100000000000001" customHeight="1" x14ac:dyDescent="0.25">
      <c r="A13" s="169" t="s">
        <v>160</v>
      </c>
      <c r="B13" s="120">
        <v>524518.27471990092</v>
      </c>
      <c r="C13" s="120">
        <v>24321</v>
      </c>
      <c r="D13" s="120">
        <v>53053.903562410065</v>
      </c>
      <c r="H13" s="71"/>
    </row>
    <row r="14" spans="1:8" ht="20.100000000000001" customHeight="1" x14ac:dyDescent="0.25">
      <c r="A14" s="166" t="s">
        <v>161</v>
      </c>
      <c r="B14" s="118">
        <v>51485.582798834228</v>
      </c>
      <c r="C14" s="118">
        <v>577</v>
      </c>
      <c r="D14" s="118">
        <v>1275.2555711535254</v>
      </c>
      <c r="H14" s="71"/>
    </row>
    <row r="15" spans="1:8" ht="20.100000000000001" customHeight="1" x14ac:dyDescent="0.25">
      <c r="A15" s="173"/>
      <c r="B15" s="152"/>
      <c r="C15" s="126"/>
      <c r="D15" s="126"/>
      <c r="H15" s="71"/>
    </row>
    <row r="16" spans="1:8" ht="20.100000000000001" customHeight="1" x14ac:dyDescent="0.25">
      <c r="A16" s="163" t="s">
        <v>162</v>
      </c>
      <c r="B16" s="147"/>
      <c r="C16" s="115"/>
      <c r="D16" s="115"/>
      <c r="H16" s="71"/>
    </row>
    <row r="17" spans="1:8" ht="20.100000000000001" customHeight="1" x14ac:dyDescent="0.25">
      <c r="A17" s="174"/>
      <c r="B17" s="152"/>
      <c r="C17" s="126"/>
      <c r="D17" s="126"/>
      <c r="H17" s="71"/>
    </row>
    <row r="18" spans="1:8" ht="20.100000000000001" customHeight="1" x14ac:dyDescent="0.25">
      <c r="A18" s="171" t="s">
        <v>163</v>
      </c>
      <c r="B18" s="120">
        <v>9344354.6559360567</v>
      </c>
      <c r="C18" s="120">
        <v>1736258.3535860644</v>
      </c>
      <c r="D18" s="120">
        <v>1452.3428826680677</v>
      </c>
    </row>
    <row r="19" spans="1:8" ht="20.100000000000001" customHeight="1" x14ac:dyDescent="0.25">
      <c r="A19" s="175" t="s">
        <v>164</v>
      </c>
      <c r="B19" s="126">
        <v>1483924.9999999998</v>
      </c>
      <c r="C19" s="126">
        <v>357316</v>
      </c>
      <c r="D19" s="126">
        <v>130</v>
      </c>
    </row>
    <row r="20" spans="1:8" ht="20.100000000000001" customHeight="1" x14ac:dyDescent="0.25">
      <c r="A20" s="171" t="s">
        <v>159</v>
      </c>
      <c r="B20" s="120">
        <v>31241373.369466096</v>
      </c>
      <c r="C20" s="120">
        <v>52050392.216408357</v>
      </c>
      <c r="D20" s="120">
        <v>11147.121155471654</v>
      </c>
    </row>
    <row r="21" spans="1:8" ht="20.100000000000001" customHeight="1" x14ac:dyDescent="0.25">
      <c r="A21" s="173" t="s">
        <v>166</v>
      </c>
      <c r="B21" s="126">
        <v>250</v>
      </c>
      <c r="C21" s="126" t="s">
        <v>439</v>
      </c>
      <c r="D21" s="126" t="s">
        <v>439</v>
      </c>
    </row>
    <row r="22" spans="1:8" ht="20.100000000000001" customHeight="1" x14ac:dyDescent="0.25">
      <c r="A22" s="169" t="s">
        <v>161</v>
      </c>
      <c r="B22" s="120">
        <v>229360.00000000003</v>
      </c>
      <c r="C22" s="120">
        <v>228315</v>
      </c>
      <c r="D22" s="120" t="s">
        <v>439</v>
      </c>
    </row>
    <row r="23" spans="1:8" ht="20.100000000000001" customHeight="1" x14ac:dyDescent="0.25">
      <c r="A23" s="173" t="s">
        <v>165</v>
      </c>
      <c r="B23" s="126">
        <v>115716.57955163557</v>
      </c>
      <c r="C23" s="126">
        <v>36884.973865490669</v>
      </c>
      <c r="D23" s="126">
        <v>155.23315910327116</v>
      </c>
    </row>
    <row r="24" spans="1:8" ht="20.100000000000001" customHeight="1" x14ac:dyDescent="0.25">
      <c r="A24" s="170"/>
      <c r="B24" s="170"/>
      <c r="C24" s="170"/>
      <c r="D24" s="170"/>
    </row>
    <row r="25" spans="1:8" ht="20.100000000000001" customHeight="1" x14ac:dyDescent="0.25">
      <c r="A25" s="434" t="s">
        <v>512</v>
      </c>
      <c r="B25" s="434"/>
      <c r="C25" s="434"/>
      <c r="D25" s="434"/>
    </row>
    <row r="26" spans="1:8" ht="20.100000000000001" customHeight="1" x14ac:dyDescent="0.25"/>
    <row r="27" spans="1:8" x14ac:dyDescent="0.25">
      <c r="B27" s="52"/>
    </row>
    <row r="28" spans="1:8" x14ac:dyDescent="0.25">
      <c r="B28" s="59"/>
    </row>
    <row r="29" spans="1:8" x14ac:dyDescent="0.25">
      <c r="B29" s="52"/>
    </row>
    <row r="30" spans="1:8" x14ac:dyDescent="0.25">
      <c r="B30" s="52"/>
    </row>
    <row r="33" spans="2:2" x14ac:dyDescent="0.25">
      <c r="B33" s="52"/>
    </row>
  </sheetData>
  <mergeCells count="5">
    <mergeCell ref="A25:D25"/>
    <mergeCell ref="A3:D3"/>
    <mergeCell ref="A4:D4"/>
    <mergeCell ref="A6:A7"/>
    <mergeCell ref="B6:D6"/>
  </mergeCells>
  <hyperlinks>
    <hyperlink ref="F1" location="ÍNDICE!A1" display="INDICE" xr:uid="{00000000-0004-0000-0B00-000000000000}"/>
  </hyperlinks>
  <pageMargins left="1.5354330708661419" right="0.74803149606299213" top="1.1811023622047245" bottom="0.98425196850393704" header="0" footer="0"/>
  <pageSetup paperSize="9" scale="85" orientation="landscape" r:id="rId1"/>
  <headerFooter alignWithMargins="0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H74"/>
  <sheetViews>
    <sheetView showGridLines="0" zoomScale="90" zoomScaleNormal="90" workbookViewId="0">
      <selection activeCell="F78" sqref="F78"/>
    </sheetView>
  </sheetViews>
  <sheetFormatPr baseColWidth="10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8" width="11.44140625" style="14"/>
  </cols>
  <sheetData>
    <row r="1" spans="1:8" ht="73.5" customHeight="1" x14ac:dyDescent="0.25">
      <c r="H1" s="128" t="s">
        <v>145</v>
      </c>
    </row>
    <row r="2" spans="1:8" x14ac:dyDescent="0.25">
      <c r="H2" s="64"/>
    </row>
    <row r="3" spans="1:8" ht="15.6" x14ac:dyDescent="0.3">
      <c r="A3" s="435" t="s">
        <v>513</v>
      </c>
      <c r="B3" s="435"/>
      <c r="C3" s="435"/>
      <c r="D3" s="435"/>
      <c r="E3" s="435"/>
      <c r="F3" s="435"/>
    </row>
    <row r="4" spans="1:8" ht="15.6" x14ac:dyDescent="0.3">
      <c r="A4" s="435" t="s">
        <v>368</v>
      </c>
      <c r="B4" s="435"/>
      <c r="C4" s="435"/>
      <c r="D4" s="435"/>
      <c r="E4" s="435"/>
      <c r="F4" s="435"/>
    </row>
    <row r="5" spans="1:8" ht="15.6" x14ac:dyDescent="0.3">
      <c r="A5" s="435" t="s">
        <v>591</v>
      </c>
      <c r="B5" s="435"/>
      <c r="C5" s="435"/>
      <c r="D5" s="435"/>
      <c r="E5" s="435"/>
      <c r="F5" s="435"/>
    </row>
    <row r="6" spans="1:8" ht="13.8" x14ac:dyDescent="0.3">
      <c r="A6" s="159"/>
      <c r="B6" s="159"/>
      <c r="C6" s="159"/>
      <c r="D6" s="159"/>
      <c r="E6" s="159"/>
      <c r="F6" s="159"/>
    </row>
    <row r="7" spans="1:8" ht="14.4" x14ac:dyDescent="0.25">
      <c r="A7" s="441" t="s">
        <v>232</v>
      </c>
      <c r="B7" s="442"/>
      <c r="C7" s="438" t="s">
        <v>311</v>
      </c>
      <c r="D7" s="440"/>
      <c r="E7" s="436" t="s">
        <v>437</v>
      </c>
      <c r="F7" s="436" t="s">
        <v>438</v>
      </c>
    </row>
    <row r="8" spans="1:8" ht="14.4" x14ac:dyDescent="0.25">
      <c r="A8" s="443"/>
      <c r="B8" s="444"/>
      <c r="C8" s="160" t="s">
        <v>250</v>
      </c>
      <c r="D8" s="160" t="s">
        <v>252</v>
      </c>
      <c r="E8" s="437"/>
      <c r="F8" s="437"/>
    </row>
    <row r="9" spans="1:8" x14ac:dyDescent="0.25">
      <c r="A9" s="112"/>
      <c r="B9" s="112"/>
      <c r="C9" s="112"/>
      <c r="D9" s="112"/>
      <c r="E9" s="112"/>
      <c r="F9" s="112"/>
    </row>
    <row r="10" spans="1:8" ht="14.4" x14ac:dyDescent="0.25">
      <c r="A10" s="131" t="s">
        <v>1</v>
      </c>
      <c r="B10" s="176"/>
      <c r="C10" s="115">
        <v>5578.7470936491645</v>
      </c>
      <c r="D10" s="115">
        <v>3615.0039347715742</v>
      </c>
      <c r="E10" s="115">
        <v>16118.412963484237</v>
      </c>
      <c r="F10" s="115">
        <v>15385.14269118318</v>
      </c>
      <c r="H10" s="51"/>
    </row>
    <row r="11" spans="1:8" ht="14.4" x14ac:dyDescent="0.25">
      <c r="A11" s="125"/>
      <c r="B11" s="178"/>
      <c r="C11" s="126"/>
      <c r="D11" s="126"/>
      <c r="E11" s="126"/>
      <c r="F11" s="126"/>
    </row>
    <row r="12" spans="1:8" ht="14.4" x14ac:dyDescent="0.25">
      <c r="A12" s="130" t="s">
        <v>3</v>
      </c>
      <c r="B12" s="177"/>
      <c r="C12" s="120">
        <v>5507.3331194714383</v>
      </c>
      <c r="D12" s="120">
        <v>3567.0757314037751</v>
      </c>
      <c r="E12" s="120">
        <v>15933.87517120584</v>
      </c>
      <c r="F12" s="120">
        <v>15346.470190280774</v>
      </c>
    </row>
    <row r="13" spans="1:8" ht="14.4" x14ac:dyDescent="0.25">
      <c r="A13" s="125" t="s">
        <v>5</v>
      </c>
      <c r="B13" s="178"/>
      <c r="C13" s="126">
        <v>71.413974177726573</v>
      </c>
      <c r="D13" s="126">
        <v>47.928203367799519</v>
      </c>
      <c r="E13" s="126">
        <v>184.5377922783957</v>
      </c>
      <c r="F13" s="126">
        <v>38.672500902415777</v>
      </c>
    </row>
    <row r="14" spans="1:8" ht="14.4" x14ac:dyDescent="0.25">
      <c r="A14" s="130" t="s">
        <v>7</v>
      </c>
      <c r="B14" s="177"/>
      <c r="C14" s="120" t="s">
        <v>439</v>
      </c>
      <c r="D14" s="120" t="s">
        <v>439</v>
      </c>
      <c r="E14" s="120" t="s">
        <v>439</v>
      </c>
      <c r="F14" s="120" t="s">
        <v>439</v>
      </c>
    </row>
    <row r="15" spans="1:8" ht="14.4" x14ac:dyDescent="0.25">
      <c r="A15" s="125" t="s">
        <v>456</v>
      </c>
      <c r="B15" s="178"/>
      <c r="C15" s="126" t="s">
        <v>439</v>
      </c>
      <c r="D15" s="126" t="s">
        <v>439</v>
      </c>
      <c r="E15" s="126" t="s">
        <v>439</v>
      </c>
      <c r="F15" s="126" t="s">
        <v>439</v>
      </c>
    </row>
    <row r="16" spans="1:8" ht="14.4" x14ac:dyDescent="0.25">
      <c r="A16" s="125"/>
      <c r="B16" s="178"/>
      <c r="C16" s="126"/>
      <c r="D16" s="126"/>
      <c r="E16" s="126"/>
      <c r="F16" s="126"/>
    </row>
    <row r="17" spans="1:6" ht="14.4" x14ac:dyDescent="0.25">
      <c r="A17" s="131" t="s">
        <v>3</v>
      </c>
      <c r="B17" s="177"/>
      <c r="C17" s="120"/>
      <c r="D17" s="120"/>
      <c r="E17" s="120"/>
      <c r="F17" s="120"/>
    </row>
    <row r="18" spans="1:6" ht="14.4" x14ac:dyDescent="0.25">
      <c r="A18" s="125"/>
      <c r="B18" s="178"/>
      <c r="C18" s="126"/>
      <c r="D18" s="126"/>
      <c r="E18" s="126"/>
      <c r="F18" s="126"/>
    </row>
    <row r="19" spans="1:6" ht="14.4" x14ac:dyDescent="0.25">
      <c r="A19" s="424" t="s">
        <v>180</v>
      </c>
      <c r="B19" s="139" t="s">
        <v>253</v>
      </c>
      <c r="C19" s="120" t="s">
        <v>439</v>
      </c>
      <c r="D19" s="120" t="s">
        <v>439</v>
      </c>
      <c r="E19" s="120" t="s">
        <v>439</v>
      </c>
      <c r="F19" s="120" t="s">
        <v>439</v>
      </c>
    </row>
    <row r="20" spans="1:6" ht="14.4" x14ac:dyDescent="0.25">
      <c r="A20" s="424"/>
      <c r="B20" s="139" t="s">
        <v>254</v>
      </c>
      <c r="C20" s="120" t="s">
        <v>439</v>
      </c>
      <c r="D20" s="120" t="s">
        <v>439</v>
      </c>
      <c r="E20" s="120" t="s">
        <v>439</v>
      </c>
      <c r="F20" s="120" t="s">
        <v>439</v>
      </c>
    </row>
    <row r="21" spans="1:6" ht="14.4" x14ac:dyDescent="0.25">
      <c r="A21" s="408" t="s">
        <v>243</v>
      </c>
      <c r="B21" s="179" t="s">
        <v>253</v>
      </c>
      <c r="C21" s="126" t="s">
        <v>439</v>
      </c>
      <c r="D21" s="126" t="s">
        <v>439</v>
      </c>
      <c r="E21" s="126" t="s">
        <v>439</v>
      </c>
      <c r="F21" s="126" t="s">
        <v>439</v>
      </c>
    </row>
    <row r="22" spans="1:6" ht="14.4" x14ac:dyDescent="0.25">
      <c r="A22" s="408"/>
      <c r="B22" s="179" t="s">
        <v>254</v>
      </c>
      <c r="C22" s="126" t="s">
        <v>439</v>
      </c>
      <c r="D22" s="126" t="s">
        <v>439</v>
      </c>
      <c r="E22" s="126" t="s">
        <v>439</v>
      </c>
      <c r="F22" s="126" t="s">
        <v>439</v>
      </c>
    </row>
    <row r="23" spans="1:6" ht="14.4" x14ac:dyDescent="0.25">
      <c r="A23" s="424" t="s">
        <v>174</v>
      </c>
      <c r="B23" s="139" t="s">
        <v>253</v>
      </c>
      <c r="C23" s="120" t="s">
        <v>439</v>
      </c>
      <c r="D23" s="120" t="s">
        <v>439</v>
      </c>
      <c r="E23" s="120" t="s">
        <v>439</v>
      </c>
      <c r="F23" s="120" t="s">
        <v>439</v>
      </c>
    </row>
    <row r="24" spans="1:6" ht="14.4" x14ac:dyDescent="0.25">
      <c r="A24" s="424"/>
      <c r="B24" s="139" t="s">
        <v>254</v>
      </c>
      <c r="C24" s="120" t="s">
        <v>439</v>
      </c>
      <c r="D24" s="120" t="s">
        <v>439</v>
      </c>
      <c r="E24" s="120" t="s">
        <v>439</v>
      </c>
      <c r="F24" s="120" t="s">
        <v>439</v>
      </c>
    </row>
    <row r="25" spans="1:6" ht="14.4" x14ac:dyDescent="0.25">
      <c r="A25" s="408" t="s">
        <v>186</v>
      </c>
      <c r="B25" s="179" t="s">
        <v>253</v>
      </c>
      <c r="C25" s="126">
        <v>1165.9043251429489</v>
      </c>
      <c r="D25" s="126">
        <v>691.58921540171082</v>
      </c>
      <c r="E25" s="126">
        <v>2750.8469822420229</v>
      </c>
      <c r="F25" s="126">
        <v>2695.7298986278943</v>
      </c>
    </row>
    <row r="26" spans="1:6" ht="14.4" x14ac:dyDescent="0.25">
      <c r="A26" s="408"/>
      <c r="B26" s="179" t="s">
        <v>254</v>
      </c>
      <c r="C26" s="126">
        <v>198.35029089113064</v>
      </c>
      <c r="D26" s="126">
        <v>66.282594308192074</v>
      </c>
      <c r="E26" s="126">
        <v>143.54372734973794</v>
      </c>
      <c r="F26" s="126">
        <v>138.17951673092369</v>
      </c>
    </row>
    <row r="27" spans="1:6" ht="14.4" x14ac:dyDescent="0.25">
      <c r="A27" s="424" t="s">
        <v>173</v>
      </c>
      <c r="B27" s="139" t="s">
        <v>253</v>
      </c>
      <c r="C27" s="120" t="s">
        <v>439</v>
      </c>
      <c r="D27" s="120" t="s">
        <v>439</v>
      </c>
      <c r="E27" s="120" t="s">
        <v>439</v>
      </c>
      <c r="F27" s="120" t="s">
        <v>439</v>
      </c>
    </row>
    <row r="28" spans="1:6" ht="14.4" x14ac:dyDescent="0.25">
      <c r="A28" s="424"/>
      <c r="B28" s="139" t="s">
        <v>254</v>
      </c>
      <c r="C28" s="120" t="s">
        <v>439</v>
      </c>
      <c r="D28" s="120" t="s">
        <v>439</v>
      </c>
      <c r="E28" s="120" t="s">
        <v>439</v>
      </c>
      <c r="F28" s="120" t="s">
        <v>439</v>
      </c>
    </row>
    <row r="29" spans="1:6" ht="14.4" x14ac:dyDescent="0.25">
      <c r="A29" s="408" t="s">
        <v>184</v>
      </c>
      <c r="B29" s="179" t="s">
        <v>253</v>
      </c>
      <c r="C29" s="126">
        <v>18.785161686026985</v>
      </c>
      <c r="D29" s="126" t="s">
        <v>439</v>
      </c>
      <c r="E29" s="126" t="s">
        <v>439</v>
      </c>
      <c r="F29" s="126" t="s">
        <v>439</v>
      </c>
    </row>
    <row r="30" spans="1:6" ht="14.4" x14ac:dyDescent="0.25">
      <c r="A30" s="408"/>
      <c r="B30" s="179" t="s">
        <v>254</v>
      </c>
      <c r="C30" s="126" t="s">
        <v>439</v>
      </c>
      <c r="D30" s="126" t="s">
        <v>439</v>
      </c>
      <c r="E30" s="126" t="s">
        <v>439</v>
      </c>
      <c r="F30" s="126" t="s">
        <v>439</v>
      </c>
    </row>
    <row r="31" spans="1:6" ht="14.4" x14ac:dyDescent="0.25">
      <c r="A31" s="424" t="s">
        <v>187</v>
      </c>
      <c r="B31" s="139" t="s">
        <v>253</v>
      </c>
      <c r="C31" s="120">
        <v>940.7681757157834</v>
      </c>
      <c r="D31" s="120">
        <v>371.38266619515599</v>
      </c>
      <c r="E31" s="120">
        <v>2593.3557668767926</v>
      </c>
      <c r="F31" s="120">
        <v>2432.0011650646888</v>
      </c>
    </row>
    <row r="32" spans="1:6" ht="14.4" x14ac:dyDescent="0.25">
      <c r="A32" s="424"/>
      <c r="B32" s="139" t="s">
        <v>254</v>
      </c>
      <c r="C32" s="120">
        <v>131.40776424470826</v>
      </c>
      <c r="D32" s="120">
        <v>50.846175812669415</v>
      </c>
      <c r="E32" s="120">
        <v>88.896262058739296</v>
      </c>
      <c r="F32" s="120">
        <v>66.828724798487997</v>
      </c>
    </row>
    <row r="33" spans="1:7" ht="14.4" x14ac:dyDescent="0.25">
      <c r="A33" s="408" t="s">
        <v>175</v>
      </c>
      <c r="B33" s="179" t="s">
        <v>253</v>
      </c>
      <c r="C33" s="126" t="s">
        <v>439</v>
      </c>
      <c r="D33" s="126" t="s">
        <v>439</v>
      </c>
      <c r="E33" s="126" t="s">
        <v>439</v>
      </c>
      <c r="F33" s="126" t="s">
        <v>439</v>
      </c>
    </row>
    <row r="34" spans="1:7" ht="14.4" x14ac:dyDescent="0.25">
      <c r="A34" s="408"/>
      <c r="B34" s="179" t="s">
        <v>254</v>
      </c>
      <c r="C34" s="126" t="s">
        <v>439</v>
      </c>
      <c r="D34" s="126" t="s">
        <v>439</v>
      </c>
      <c r="E34" s="126" t="s">
        <v>439</v>
      </c>
      <c r="F34" s="126" t="s">
        <v>439</v>
      </c>
    </row>
    <row r="35" spans="1:7" ht="14.4" x14ac:dyDescent="0.25">
      <c r="A35" s="424" t="s">
        <v>178</v>
      </c>
      <c r="B35" s="139" t="s">
        <v>253</v>
      </c>
      <c r="C35" s="120">
        <v>1150.3652715547389</v>
      </c>
      <c r="D35" s="120">
        <v>817.10376454534401</v>
      </c>
      <c r="E35" s="120">
        <v>4466.7983843310758</v>
      </c>
      <c r="F35" s="120">
        <v>4266.5160749547067</v>
      </c>
    </row>
    <row r="36" spans="1:7" ht="14.4" x14ac:dyDescent="0.25">
      <c r="A36" s="424"/>
      <c r="B36" s="139" t="s">
        <v>254</v>
      </c>
      <c r="C36" s="120">
        <v>392.64537618271982</v>
      </c>
      <c r="D36" s="120">
        <v>305.0524353648475</v>
      </c>
      <c r="E36" s="120">
        <v>926.3319419742528</v>
      </c>
      <c r="F36" s="120">
        <v>842.71997316561135</v>
      </c>
    </row>
    <row r="37" spans="1:7" ht="14.4" x14ac:dyDescent="0.25">
      <c r="A37" s="408" t="s">
        <v>189</v>
      </c>
      <c r="B37" s="179" t="s">
        <v>253</v>
      </c>
      <c r="C37" s="126">
        <v>1352.6723183830456</v>
      </c>
      <c r="D37" s="126">
        <v>1164.8331707998</v>
      </c>
      <c r="E37" s="126">
        <v>4451.5893964632669</v>
      </c>
      <c r="F37" s="126">
        <v>4403.8396667406796</v>
      </c>
    </row>
    <row r="38" spans="1:7" ht="14.4" x14ac:dyDescent="0.25">
      <c r="A38" s="408"/>
      <c r="B38" s="179" t="s">
        <v>254</v>
      </c>
      <c r="C38" s="126">
        <v>156.43443567033611</v>
      </c>
      <c r="D38" s="126">
        <v>99.98570897605471</v>
      </c>
      <c r="E38" s="126">
        <v>512.51270990994942</v>
      </c>
      <c r="F38" s="126">
        <v>500.65517019777593</v>
      </c>
    </row>
    <row r="39" spans="1:7" ht="14.4" x14ac:dyDescent="0.25">
      <c r="A39" s="424" t="s">
        <v>244</v>
      </c>
      <c r="B39" s="139" t="s">
        <v>253</v>
      </c>
      <c r="C39" s="120" t="s">
        <v>439</v>
      </c>
      <c r="D39" s="120" t="s">
        <v>439</v>
      </c>
      <c r="E39" s="120" t="s">
        <v>439</v>
      </c>
      <c r="F39" s="120" t="s">
        <v>439</v>
      </c>
    </row>
    <row r="40" spans="1:7" ht="14.4" x14ac:dyDescent="0.25">
      <c r="A40" s="424"/>
      <c r="B40" s="139" t="s">
        <v>254</v>
      </c>
      <c r="C40" s="120" t="s">
        <v>439</v>
      </c>
      <c r="D40" s="120" t="s">
        <v>439</v>
      </c>
      <c r="E40" s="120" t="s">
        <v>439</v>
      </c>
      <c r="F40" s="120" t="s">
        <v>439</v>
      </c>
    </row>
    <row r="41" spans="1:7" ht="14.4" x14ac:dyDescent="0.25">
      <c r="A41" s="125"/>
      <c r="B41" s="178"/>
      <c r="C41" s="126"/>
      <c r="D41" s="126"/>
      <c r="E41" s="126"/>
      <c r="F41" s="126"/>
    </row>
    <row r="42" spans="1:7" ht="14.4" x14ac:dyDescent="0.25">
      <c r="A42" s="131" t="s">
        <v>5</v>
      </c>
      <c r="B42" s="177"/>
      <c r="C42" s="120"/>
      <c r="D42" s="120"/>
      <c r="E42" s="120"/>
      <c r="F42" s="120"/>
    </row>
    <row r="43" spans="1:7" ht="14.4" x14ac:dyDescent="0.25">
      <c r="A43" s="125"/>
      <c r="B43" s="178"/>
      <c r="C43" s="126"/>
      <c r="D43" s="126"/>
      <c r="E43" s="126"/>
      <c r="F43" s="126"/>
    </row>
    <row r="44" spans="1:7" ht="14.4" x14ac:dyDescent="0.25">
      <c r="A44" s="424" t="s">
        <v>169</v>
      </c>
      <c r="B44" s="139" t="s">
        <v>253</v>
      </c>
      <c r="C44" s="120" t="s">
        <v>439</v>
      </c>
      <c r="D44" s="120" t="s">
        <v>439</v>
      </c>
      <c r="E44" s="120" t="s">
        <v>439</v>
      </c>
      <c r="F44" s="120" t="s">
        <v>439</v>
      </c>
      <c r="G44" s="52"/>
    </row>
    <row r="45" spans="1:7" ht="14.4" x14ac:dyDescent="0.25">
      <c r="A45" s="424"/>
      <c r="B45" s="139" t="s">
        <v>254</v>
      </c>
      <c r="C45" s="120">
        <v>1</v>
      </c>
      <c r="D45" s="120">
        <v>1</v>
      </c>
      <c r="E45" s="120">
        <v>2.7272727300000001</v>
      </c>
      <c r="F45" s="120" t="s">
        <v>439</v>
      </c>
      <c r="G45" s="56"/>
    </row>
    <row r="46" spans="1:7" ht="14.4" x14ac:dyDescent="0.25">
      <c r="A46" s="408" t="s">
        <v>177</v>
      </c>
      <c r="B46" s="179" t="s">
        <v>253</v>
      </c>
      <c r="C46" s="126">
        <v>7.2199977454026953</v>
      </c>
      <c r="D46" s="126">
        <v>7.2199977454026953</v>
      </c>
      <c r="E46" s="126">
        <v>23.246205080879822</v>
      </c>
      <c r="F46" s="126">
        <v>23.246205080879822</v>
      </c>
    </row>
    <row r="47" spans="1:7" ht="14.4" x14ac:dyDescent="0.25">
      <c r="A47" s="408"/>
      <c r="B47" s="179" t="s">
        <v>254</v>
      </c>
      <c r="C47" s="126" t="s">
        <v>439</v>
      </c>
      <c r="D47" s="126" t="s">
        <v>439</v>
      </c>
      <c r="E47" s="126" t="s">
        <v>439</v>
      </c>
      <c r="F47" s="126" t="s">
        <v>439</v>
      </c>
    </row>
    <row r="48" spans="1:7" ht="14.4" x14ac:dyDescent="0.25">
      <c r="A48" s="424" t="s">
        <v>172</v>
      </c>
      <c r="B48" s="139" t="s">
        <v>253</v>
      </c>
      <c r="C48" s="120">
        <v>1.5</v>
      </c>
      <c r="D48" s="120">
        <v>1.5</v>
      </c>
      <c r="E48" s="120">
        <v>3.6818181800000001</v>
      </c>
      <c r="F48" s="120">
        <v>3.6818181800000001</v>
      </c>
      <c r="G48" s="52"/>
    </row>
    <row r="49" spans="1:8" ht="14.4" x14ac:dyDescent="0.25">
      <c r="A49" s="424"/>
      <c r="B49" s="139" t="s">
        <v>254</v>
      </c>
      <c r="C49" s="120">
        <v>4</v>
      </c>
      <c r="D49" s="120" t="s">
        <v>439</v>
      </c>
      <c r="E49" s="120" t="s">
        <v>439</v>
      </c>
      <c r="F49" s="120" t="s">
        <v>439</v>
      </c>
      <c r="G49" s="56"/>
    </row>
    <row r="50" spans="1:8" ht="14.4" x14ac:dyDescent="0.25">
      <c r="A50" s="408" t="s">
        <v>170</v>
      </c>
      <c r="B50" s="179" t="s">
        <v>253</v>
      </c>
      <c r="C50" s="126">
        <v>31.318112074533083</v>
      </c>
      <c r="D50" s="126">
        <v>31.318112074533083</v>
      </c>
      <c r="E50" s="126">
        <v>142.35505346069073</v>
      </c>
      <c r="F50" s="126" t="s">
        <v>439</v>
      </c>
      <c r="G50" s="52"/>
      <c r="H50" s="52"/>
    </row>
    <row r="51" spans="1:8" ht="14.4" x14ac:dyDescent="0.25">
      <c r="A51" s="408"/>
      <c r="B51" s="179" t="s">
        <v>254</v>
      </c>
      <c r="C51" s="126" t="s">
        <v>439</v>
      </c>
      <c r="D51" s="126" t="s">
        <v>439</v>
      </c>
      <c r="E51" s="126" t="s">
        <v>439</v>
      </c>
      <c r="F51" s="126" t="s">
        <v>439</v>
      </c>
      <c r="G51" s="83"/>
      <c r="H51" s="57"/>
    </row>
    <row r="52" spans="1:8" ht="14.4" x14ac:dyDescent="0.25">
      <c r="A52" s="424" t="s">
        <v>176</v>
      </c>
      <c r="B52" s="139" t="s">
        <v>253</v>
      </c>
      <c r="C52" s="120" t="s">
        <v>439</v>
      </c>
      <c r="D52" s="120" t="s">
        <v>439</v>
      </c>
      <c r="E52" s="120" t="s">
        <v>439</v>
      </c>
      <c r="F52" s="120" t="s">
        <v>439</v>
      </c>
    </row>
    <row r="53" spans="1:8" ht="14.4" x14ac:dyDescent="0.25">
      <c r="A53" s="424"/>
      <c r="B53" s="139" t="s">
        <v>254</v>
      </c>
      <c r="C53" s="120">
        <v>6.8900935478637324</v>
      </c>
      <c r="D53" s="120">
        <v>6.8900935478637324</v>
      </c>
      <c r="E53" s="120">
        <v>12.527442826825137</v>
      </c>
      <c r="F53" s="120">
        <v>11.744477641535951</v>
      </c>
    </row>
    <row r="54" spans="1:8" ht="14.4" x14ac:dyDescent="0.25">
      <c r="A54" s="408" t="s">
        <v>183</v>
      </c>
      <c r="B54" s="179" t="s">
        <v>253</v>
      </c>
      <c r="C54" s="126">
        <v>19.485770809927061</v>
      </c>
      <c r="D54" s="126" t="s">
        <v>439</v>
      </c>
      <c r="E54" s="126" t="s">
        <v>439</v>
      </c>
      <c r="F54" s="126" t="s">
        <v>439</v>
      </c>
    </row>
    <row r="55" spans="1:8" ht="14.4" x14ac:dyDescent="0.25">
      <c r="A55" s="408"/>
      <c r="B55" s="179" t="s">
        <v>254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8" ht="14.4" x14ac:dyDescent="0.25">
      <c r="A56" s="125"/>
      <c r="B56" s="178"/>
      <c r="C56" s="126"/>
      <c r="D56" s="126"/>
      <c r="E56" s="126"/>
      <c r="F56" s="126"/>
    </row>
    <row r="57" spans="1:8" ht="14.4" x14ac:dyDescent="0.25">
      <c r="A57" s="131" t="s">
        <v>7</v>
      </c>
      <c r="B57" s="177"/>
      <c r="C57" s="120"/>
      <c r="D57" s="120"/>
      <c r="E57" s="120"/>
      <c r="F57" s="120"/>
    </row>
    <row r="58" spans="1:8" ht="14.4" x14ac:dyDescent="0.25">
      <c r="A58" s="125"/>
      <c r="B58" s="178"/>
      <c r="C58" s="126"/>
      <c r="D58" s="126"/>
      <c r="E58" s="126"/>
      <c r="F58" s="126"/>
    </row>
    <row r="59" spans="1:8" ht="14.4" x14ac:dyDescent="0.25">
      <c r="A59" s="424" t="s">
        <v>245</v>
      </c>
      <c r="B59" s="139" t="s">
        <v>253</v>
      </c>
      <c r="C59" s="120" t="s">
        <v>439</v>
      </c>
      <c r="D59" s="120" t="s">
        <v>439</v>
      </c>
      <c r="E59" s="120" t="s">
        <v>439</v>
      </c>
      <c r="F59" s="120" t="s">
        <v>439</v>
      </c>
    </row>
    <row r="60" spans="1:8" ht="14.4" x14ac:dyDescent="0.25">
      <c r="A60" s="424"/>
      <c r="B60" s="139" t="s">
        <v>254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8" ht="14.4" x14ac:dyDescent="0.25">
      <c r="A61" s="408" t="s">
        <v>188</v>
      </c>
      <c r="B61" s="179" t="s">
        <v>253</v>
      </c>
      <c r="C61" s="126" t="s">
        <v>439</v>
      </c>
      <c r="D61" s="126" t="s">
        <v>439</v>
      </c>
      <c r="E61" s="126" t="s">
        <v>439</v>
      </c>
      <c r="F61" s="126" t="s">
        <v>439</v>
      </c>
    </row>
    <row r="62" spans="1:8" ht="14.4" x14ac:dyDescent="0.25">
      <c r="A62" s="408"/>
      <c r="B62" s="179" t="s">
        <v>254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8" ht="14.4" x14ac:dyDescent="0.25">
      <c r="A63" s="424" t="s">
        <v>185</v>
      </c>
      <c r="B63" s="139" t="s">
        <v>253</v>
      </c>
      <c r="C63" s="120" t="s">
        <v>439</v>
      </c>
      <c r="D63" s="120" t="s">
        <v>439</v>
      </c>
      <c r="E63" s="120" t="s">
        <v>439</v>
      </c>
      <c r="F63" s="120" t="s">
        <v>439</v>
      </c>
    </row>
    <row r="64" spans="1:8" ht="14.4" x14ac:dyDescent="0.25">
      <c r="A64" s="424"/>
      <c r="B64" s="139" t="s">
        <v>254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14.4" x14ac:dyDescent="0.25">
      <c r="A65" s="408" t="s">
        <v>179</v>
      </c>
      <c r="B65" s="179" t="s">
        <v>253</v>
      </c>
      <c r="C65" s="126" t="s">
        <v>439</v>
      </c>
      <c r="D65" s="126" t="s">
        <v>439</v>
      </c>
      <c r="E65" s="126" t="s">
        <v>439</v>
      </c>
      <c r="F65" s="126" t="s">
        <v>439</v>
      </c>
    </row>
    <row r="66" spans="1:6" ht="14.4" x14ac:dyDescent="0.25">
      <c r="A66" s="408"/>
      <c r="B66" s="179" t="s">
        <v>254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14.4" x14ac:dyDescent="0.25">
      <c r="A67" s="424" t="s">
        <v>182</v>
      </c>
      <c r="B67" s="139" t="s">
        <v>253</v>
      </c>
      <c r="C67" s="120" t="s">
        <v>439</v>
      </c>
      <c r="D67" s="120" t="s">
        <v>439</v>
      </c>
      <c r="E67" s="120" t="s">
        <v>439</v>
      </c>
      <c r="F67" s="120" t="s">
        <v>439</v>
      </c>
    </row>
    <row r="68" spans="1:6" ht="14.4" x14ac:dyDescent="0.25">
      <c r="A68" s="424"/>
      <c r="B68" s="139" t="s">
        <v>254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14.4" x14ac:dyDescent="0.25">
      <c r="A69" s="408" t="s">
        <v>246</v>
      </c>
      <c r="B69" s="179" t="s">
        <v>253</v>
      </c>
      <c r="C69" s="126" t="s">
        <v>439</v>
      </c>
      <c r="D69" s="126" t="s">
        <v>439</v>
      </c>
      <c r="E69" s="126" t="s">
        <v>439</v>
      </c>
      <c r="F69" s="126" t="s">
        <v>439</v>
      </c>
    </row>
    <row r="70" spans="1:6" ht="14.4" x14ac:dyDescent="0.25">
      <c r="A70" s="408"/>
      <c r="B70" s="179" t="s">
        <v>254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14.4" x14ac:dyDescent="0.25">
      <c r="A71" s="423" t="s">
        <v>456</v>
      </c>
      <c r="B71" s="139" t="s">
        <v>253</v>
      </c>
      <c r="C71" s="120" t="s">
        <v>439</v>
      </c>
      <c r="D71" s="120" t="s">
        <v>439</v>
      </c>
      <c r="E71" s="120" t="s">
        <v>439</v>
      </c>
      <c r="F71" s="120" t="s">
        <v>439</v>
      </c>
    </row>
    <row r="72" spans="1:6" ht="14.4" x14ac:dyDescent="0.25">
      <c r="A72" s="423"/>
      <c r="B72" s="139" t="s">
        <v>254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13.8" x14ac:dyDescent="0.3">
      <c r="A73" s="159"/>
      <c r="B73" s="159"/>
      <c r="C73" s="159"/>
      <c r="D73" s="159"/>
      <c r="E73" s="159"/>
      <c r="F73" s="159"/>
    </row>
    <row r="74" spans="1:6" ht="14.4" x14ac:dyDescent="0.3">
      <c r="A74" s="434" t="s">
        <v>512</v>
      </c>
      <c r="B74" s="434"/>
      <c r="C74" s="434"/>
      <c r="D74" s="434"/>
      <c r="E74" s="109"/>
      <c r="F74" s="109"/>
    </row>
  </sheetData>
  <mergeCells count="32">
    <mergeCell ref="A29:A30"/>
    <mergeCell ref="A3:F3"/>
    <mergeCell ref="A4:F4"/>
    <mergeCell ref="A5:F5"/>
    <mergeCell ref="A7:B8"/>
    <mergeCell ref="C7:D7"/>
    <mergeCell ref="E7:E8"/>
    <mergeCell ref="F7:F8"/>
    <mergeCell ref="A19:A20"/>
    <mergeCell ref="A21:A22"/>
    <mergeCell ref="A23:A24"/>
    <mergeCell ref="A25:A26"/>
    <mergeCell ref="A27:A28"/>
    <mergeCell ref="A59:A60"/>
    <mergeCell ref="A31:A32"/>
    <mergeCell ref="A33:A34"/>
    <mergeCell ref="A35:A36"/>
    <mergeCell ref="A37:A38"/>
    <mergeCell ref="A39:A40"/>
    <mergeCell ref="A44:A45"/>
    <mergeCell ref="A46:A47"/>
    <mergeCell ref="A48:A49"/>
    <mergeCell ref="A50:A51"/>
    <mergeCell ref="A52:A53"/>
    <mergeCell ref="A54:A55"/>
    <mergeCell ref="A74:D74"/>
    <mergeCell ref="A61:A62"/>
    <mergeCell ref="A63:A64"/>
    <mergeCell ref="A65:A66"/>
    <mergeCell ref="A67:A68"/>
    <mergeCell ref="A69:A70"/>
    <mergeCell ref="A71:A72"/>
  </mergeCells>
  <hyperlinks>
    <hyperlink ref="H1" location="ÍNDICE!A1" display="INDICE" xr:uid="{00000000-0004-0000-0C00-000000000000}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Hoja13"/>
  <dimension ref="A1:H74"/>
  <sheetViews>
    <sheetView showGridLines="0" zoomScale="90" zoomScaleNormal="90" workbookViewId="0">
      <selection activeCell="D82" sqref="D82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90" customHeight="1" x14ac:dyDescent="0.25">
      <c r="H1" s="128" t="s">
        <v>145</v>
      </c>
    </row>
    <row r="2" spans="1:8" x14ac:dyDescent="0.25">
      <c r="H2" s="64"/>
    </row>
    <row r="3" spans="1:8" ht="15.6" x14ac:dyDescent="0.3">
      <c r="A3" s="435" t="s">
        <v>513</v>
      </c>
      <c r="B3" s="435"/>
      <c r="C3" s="435"/>
      <c r="D3" s="435"/>
      <c r="E3" s="435"/>
      <c r="F3" s="435"/>
    </row>
    <row r="4" spans="1:8" ht="15.6" x14ac:dyDescent="0.3">
      <c r="A4" s="435" t="s">
        <v>369</v>
      </c>
      <c r="B4" s="435"/>
      <c r="C4" s="435"/>
      <c r="D4" s="435"/>
      <c r="E4" s="435"/>
      <c r="F4" s="435"/>
    </row>
    <row r="5" spans="1:8" ht="15.6" x14ac:dyDescent="0.3">
      <c r="A5" s="435" t="s">
        <v>167</v>
      </c>
      <c r="B5" s="435"/>
      <c r="C5" s="435"/>
      <c r="D5" s="435"/>
      <c r="E5" s="435"/>
      <c r="F5" s="435"/>
    </row>
    <row r="6" spans="1:8" ht="13.8" x14ac:dyDescent="0.3">
      <c r="A6" s="159"/>
      <c r="B6" s="159"/>
      <c r="C6" s="159"/>
      <c r="D6" s="159"/>
      <c r="E6" s="159"/>
      <c r="F6" s="159"/>
    </row>
    <row r="7" spans="1:8" ht="14.4" x14ac:dyDescent="0.25">
      <c r="A7" s="441" t="s">
        <v>232</v>
      </c>
      <c r="B7" s="442"/>
      <c r="C7" s="438" t="s">
        <v>311</v>
      </c>
      <c r="D7" s="440"/>
      <c r="E7" s="436" t="s">
        <v>437</v>
      </c>
      <c r="F7" s="436" t="s">
        <v>438</v>
      </c>
    </row>
    <row r="8" spans="1:8" ht="14.4" x14ac:dyDescent="0.25">
      <c r="A8" s="443"/>
      <c r="B8" s="444"/>
      <c r="C8" s="160" t="s">
        <v>250</v>
      </c>
      <c r="D8" s="160" t="s">
        <v>252</v>
      </c>
      <c r="E8" s="437"/>
      <c r="F8" s="437"/>
    </row>
    <row r="9" spans="1:8" x14ac:dyDescent="0.25">
      <c r="A9" s="112"/>
      <c r="B9" s="112"/>
      <c r="C9" s="112"/>
      <c r="D9" s="112"/>
      <c r="E9" s="112"/>
      <c r="F9" s="112"/>
    </row>
    <row r="10" spans="1:8" ht="20.100000000000001" customHeight="1" x14ac:dyDescent="0.25">
      <c r="A10" s="131" t="s">
        <v>1</v>
      </c>
      <c r="B10" s="176"/>
      <c r="C10" s="115">
        <v>186221.99210090286</v>
      </c>
      <c r="D10" s="115">
        <v>180336.93571974468</v>
      </c>
      <c r="E10" s="115">
        <v>6529675.9357223678</v>
      </c>
      <c r="F10" s="115">
        <v>6341612.7783889119</v>
      </c>
      <c r="H10" s="51"/>
    </row>
    <row r="11" spans="1:8" ht="20.100000000000001" customHeight="1" x14ac:dyDescent="0.25">
      <c r="A11" s="125"/>
      <c r="B11" s="178"/>
      <c r="C11" s="126"/>
      <c r="D11" s="126"/>
      <c r="E11" s="126"/>
      <c r="F11" s="126"/>
    </row>
    <row r="12" spans="1:8" ht="20.100000000000001" customHeight="1" x14ac:dyDescent="0.25">
      <c r="A12" s="130" t="s">
        <v>3</v>
      </c>
      <c r="B12" s="177"/>
      <c r="C12" s="120">
        <v>19498.641735787991</v>
      </c>
      <c r="D12" s="120">
        <v>17356.078674913617</v>
      </c>
      <c r="E12" s="120">
        <v>313817.72322322906</v>
      </c>
      <c r="F12" s="120">
        <v>287677.61822615645</v>
      </c>
    </row>
    <row r="13" spans="1:8" ht="20.100000000000001" customHeight="1" x14ac:dyDescent="0.25">
      <c r="A13" s="125" t="s">
        <v>5</v>
      </c>
      <c r="B13" s="178"/>
      <c r="C13" s="126">
        <v>164048.59943447888</v>
      </c>
      <c r="D13" s="126">
        <v>160419.87358616892</v>
      </c>
      <c r="E13" s="126">
        <v>6197229.5341654206</v>
      </c>
      <c r="F13" s="126">
        <v>6036391.8943076273</v>
      </c>
    </row>
    <row r="14" spans="1:8" ht="20.100000000000001" customHeight="1" x14ac:dyDescent="0.25">
      <c r="A14" s="130" t="s">
        <v>7</v>
      </c>
      <c r="B14" s="177"/>
      <c r="C14" s="120">
        <v>1058.6453024951009</v>
      </c>
      <c r="D14" s="120">
        <v>948.07266435820111</v>
      </c>
      <c r="E14" s="120">
        <v>3162.6762103926062</v>
      </c>
      <c r="F14" s="120">
        <v>2098.9347180226828</v>
      </c>
    </row>
    <row r="15" spans="1:8" ht="20.100000000000001" customHeight="1" x14ac:dyDescent="0.25">
      <c r="A15" s="125" t="s">
        <v>456</v>
      </c>
      <c r="B15" s="178"/>
      <c r="C15" s="126">
        <v>1616.1056281406507</v>
      </c>
      <c r="D15" s="126">
        <v>1612.9107943036606</v>
      </c>
      <c r="E15" s="126">
        <v>15466.002123330169</v>
      </c>
      <c r="F15" s="126">
        <v>15444.331137105095</v>
      </c>
    </row>
    <row r="16" spans="1:8" ht="20.100000000000001" customHeight="1" x14ac:dyDescent="0.25">
      <c r="A16" s="125"/>
      <c r="B16" s="178"/>
      <c r="C16" s="126"/>
      <c r="D16" s="126"/>
      <c r="E16" s="126"/>
      <c r="F16" s="126"/>
    </row>
    <row r="17" spans="1:6" ht="20.100000000000001" customHeight="1" x14ac:dyDescent="0.25">
      <c r="A17" s="131" t="s">
        <v>3</v>
      </c>
      <c r="B17" s="177"/>
      <c r="C17" s="120"/>
      <c r="D17" s="120"/>
      <c r="E17" s="120"/>
      <c r="F17" s="120"/>
    </row>
    <row r="18" spans="1:6" ht="20.100000000000001" customHeight="1" x14ac:dyDescent="0.25">
      <c r="A18" s="125"/>
      <c r="B18" s="178"/>
      <c r="C18" s="126"/>
      <c r="D18" s="126"/>
      <c r="E18" s="126"/>
      <c r="F18" s="126"/>
    </row>
    <row r="19" spans="1:6" ht="20.100000000000001" customHeight="1" x14ac:dyDescent="0.25">
      <c r="A19" s="424" t="s">
        <v>180</v>
      </c>
      <c r="B19" s="139" t="s">
        <v>253</v>
      </c>
      <c r="C19" s="120">
        <v>1049.3236123713375</v>
      </c>
      <c r="D19" s="120">
        <v>820.1103466149483</v>
      </c>
      <c r="E19" s="120">
        <v>6565.5654316123228</v>
      </c>
      <c r="F19" s="120">
        <v>3869.094652778072</v>
      </c>
    </row>
    <row r="20" spans="1:6" ht="20.100000000000001" customHeight="1" x14ac:dyDescent="0.25">
      <c r="A20" s="424"/>
      <c r="B20" s="139" t="s">
        <v>254</v>
      </c>
      <c r="C20" s="120">
        <v>47.038166575219634</v>
      </c>
      <c r="D20" s="120">
        <v>47.038166575219634</v>
      </c>
      <c r="E20" s="120">
        <v>334.96876191803295</v>
      </c>
      <c r="F20" s="120">
        <v>334.96876191803295</v>
      </c>
    </row>
    <row r="21" spans="1:6" ht="20.100000000000001" customHeight="1" x14ac:dyDescent="0.25">
      <c r="A21" s="408" t="s">
        <v>243</v>
      </c>
      <c r="B21" s="179" t="s">
        <v>253</v>
      </c>
      <c r="C21" s="126">
        <v>1931.1426681327168</v>
      </c>
      <c r="D21" s="126">
        <v>1435.8087061542114</v>
      </c>
      <c r="E21" s="126">
        <v>15632.340023336697</v>
      </c>
      <c r="F21" s="126">
        <v>11477.034019215882</v>
      </c>
    </row>
    <row r="22" spans="1:6" ht="20.100000000000001" customHeight="1" x14ac:dyDescent="0.25">
      <c r="A22" s="408"/>
      <c r="B22" s="179" t="s">
        <v>254</v>
      </c>
      <c r="C22" s="126">
        <v>978.97890929138953</v>
      </c>
      <c r="D22" s="126">
        <v>954.45426660381327</v>
      </c>
      <c r="E22" s="126">
        <v>9190.032306535275</v>
      </c>
      <c r="F22" s="126">
        <v>8195.95478564736</v>
      </c>
    </row>
    <row r="23" spans="1:6" ht="20.100000000000001" customHeight="1" x14ac:dyDescent="0.25">
      <c r="A23" s="424" t="s">
        <v>174</v>
      </c>
      <c r="B23" s="139" t="s">
        <v>253</v>
      </c>
      <c r="C23" s="120">
        <v>5326.1089305409978</v>
      </c>
      <c r="D23" s="120">
        <v>5324.3089305409976</v>
      </c>
      <c r="E23" s="120">
        <v>134022.60750877572</v>
      </c>
      <c r="F23" s="120">
        <v>133354.19727344642</v>
      </c>
    </row>
    <row r="24" spans="1:6" ht="20.100000000000001" customHeight="1" x14ac:dyDescent="0.25">
      <c r="A24" s="424"/>
      <c r="B24" s="139" t="s">
        <v>254</v>
      </c>
      <c r="C24" s="120">
        <v>125.0852049289643</v>
      </c>
      <c r="D24" s="120">
        <v>123.13207658697806</v>
      </c>
      <c r="E24" s="120">
        <v>149.7858076629839</v>
      </c>
      <c r="F24" s="120">
        <v>149.30853493298389</v>
      </c>
    </row>
    <row r="25" spans="1:6" ht="20.100000000000001" customHeight="1" x14ac:dyDescent="0.25">
      <c r="A25" s="408" t="s">
        <v>186</v>
      </c>
      <c r="B25" s="179" t="s">
        <v>253</v>
      </c>
      <c r="C25" s="126">
        <v>111.52249460245609</v>
      </c>
      <c r="D25" s="126">
        <v>14.622097643931335</v>
      </c>
      <c r="E25" s="126">
        <v>154.04295241830556</v>
      </c>
      <c r="F25" s="126">
        <v>113.26020448892608</v>
      </c>
    </row>
    <row r="26" spans="1:6" ht="20.100000000000001" customHeight="1" x14ac:dyDescent="0.25">
      <c r="A26" s="408"/>
      <c r="B26" s="179" t="s">
        <v>254</v>
      </c>
      <c r="C26" s="126" t="s">
        <v>439</v>
      </c>
      <c r="D26" s="126" t="s">
        <v>439</v>
      </c>
      <c r="E26" s="126" t="s">
        <v>439</v>
      </c>
      <c r="F26" s="126" t="s">
        <v>439</v>
      </c>
    </row>
    <row r="27" spans="1:6" ht="20.100000000000001" customHeight="1" x14ac:dyDescent="0.25">
      <c r="A27" s="424" t="s">
        <v>173</v>
      </c>
      <c r="B27" s="139" t="s">
        <v>253</v>
      </c>
      <c r="C27" s="120">
        <v>4119.2641829212089</v>
      </c>
      <c r="D27" s="120">
        <v>4060.665566984922</v>
      </c>
      <c r="E27" s="120">
        <v>107320.83472191615</v>
      </c>
      <c r="F27" s="120">
        <v>102635.34263465133</v>
      </c>
    </row>
    <row r="28" spans="1:6" ht="20.100000000000001" customHeight="1" x14ac:dyDescent="0.25">
      <c r="A28" s="424"/>
      <c r="B28" s="139" t="s">
        <v>254</v>
      </c>
      <c r="C28" s="120">
        <v>48.197266856972611</v>
      </c>
      <c r="D28" s="120">
        <v>48.197266856972611</v>
      </c>
      <c r="E28" s="120">
        <v>309.71095515167923</v>
      </c>
      <c r="F28" s="120">
        <v>247.76876413454809</v>
      </c>
    </row>
    <row r="29" spans="1:6" ht="20.100000000000001" customHeight="1" x14ac:dyDescent="0.25">
      <c r="A29" s="408" t="s">
        <v>184</v>
      </c>
      <c r="B29" s="179" t="s">
        <v>253</v>
      </c>
      <c r="C29" s="126">
        <v>415.26174328716189</v>
      </c>
      <c r="D29" s="126">
        <v>402.74896193941584</v>
      </c>
      <c r="E29" s="126">
        <v>5308.0156158077179</v>
      </c>
      <c r="F29" s="126">
        <v>4034.9511801851672</v>
      </c>
    </row>
    <row r="30" spans="1:6" ht="20.100000000000001" customHeight="1" x14ac:dyDescent="0.25">
      <c r="A30" s="408"/>
      <c r="B30" s="179" t="s">
        <v>254</v>
      </c>
      <c r="C30" s="126" t="s">
        <v>439</v>
      </c>
      <c r="D30" s="126" t="s">
        <v>439</v>
      </c>
      <c r="E30" s="126" t="s">
        <v>439</v>
      </c>
      <c r="F30" s="126" t="s">
        <v>439</v>
      </c>
    </row>
    <row r="31" spans="1:6" ht="20.100000000000001" customHeight="1" x14ac:dyDescent="0.25">
      <c r="A31" s="424" t="s">
        <v>187</v>
      </c>
      <c r="B31" s="139" t="s">
        <v>253</v>
      </c>
      <c r="C31" s="120">
        <v>258.61313014979243</v>
      </c>
      <c r="D31" s="120">
        <v>220.10454888809659</v>
      </c>
      <c r="E31" s="120">
        <v>1557.4361032909301</v>
      </c>
      <c r="F31" s="120" t="s">
        <v>439</v>
      </c>
    </row>
    <row r="32" spans="1:6" ht="20.100000000000001" customHeight="1" x14ac:dyDescent="0.25">
      <c r="A32" s="424"/>
      <c r="B32" s="139" t="s">
        <v>254</v>
      </c>
      <c r="C32" s="120" t="s">
        <v>439</v>
      </c>
      <c r="D32" s="120" t="s">
        <v>439</v>
      </c>
      <c r="E32" s="120" t="s">
        <v>439</v>
      </c>
      <c r="F32" s="120" t="s">
        <v>439</v>
      </c>
    </row>
    <row r="33" spans="1:7" ht="20.100000000000001" customHeight="1" x14ac:dyDescent="0.25">
      <c r="A33" s="408" t="s">
        <v>175</v>
      </c>
      <c r="B33" s="179" t="s">
        <v>253</v>
      </c>
      <c r="C33" s="126">
        <v>1143.5691210899972</v>
      </c>
      <c r="D33" s="126">
        <v>841.62203800423947</v>
      </c>
      <c r="E33" s="126">
        <v>3062.8082994707183</v>
      </c>
      <c r="F33" s="126">
        <v>384.35085373219658</v>
      </c>
    </row>
    <row r="34" spans="1:7" ht="20.100000000000001" customHeight="1" x14ac:dyDescent="0.25">
      <c r="A34" s="408"/>
      <c r="B34" s="179" t="s">
        <v>254</v>
      </c>
      <c r="C34" s="126">
        <v>2569.4003347554994</v>
      </c>
      <c r="D34" s="126">
        <v>1762.6280687068395</v>
      </c>
      <c r="E34" s="126">
        <v>6811.541394139228</v>
      </c>
      <c r="F34" s="126">
        <v>2078.101157591359</v>
      </c>
    </row>
    <row r="35" spans="1:7" ht="20.100000000000001" customHeight="1" x14ac:dyDescent="0.25">
      <c r="A35" s="424" t="s">
        <v>178</v>
      </c>
      <c r="B35" s="139" t="s">
        <v>253</v>
      </c>
      <c r="C35" s="120">
        <v>103.19858106009281</v>
      </c>
      <c r="D35" s="120">
        <v>103.19858106009281</v>
      </c>
      <c r="E35" s="120">
        <v>232.05214120590301</v>
      </c>
      <c r="F35" s="120" t="s">
        <v>439</v>
      </c>
    </row>
    <row r="36" spans="1:7" ht="20.100000000000001" customHeight="1" x14ac:dyDescent="0.25">
      <c r="A36" s="424"/>
      <c r="B36" s="139" t="s">
        <v>254</v>
      </c>
      <c r="C36" s="120" t="s">
        <v>439</v>
      </c>
      <c r="D36" s="120" t="s">
        <v>439</v>
      </c>
      <c r="E36" s="120" t="s">
        <v>439</v>
      </c>
      <c r="F36" s="120" t="s">
        <v>439</v>
      </c>
    </row>
    <row r="37" spans="1:7" ht="20.100000000000001" customHeight="1" x14ac:dyDescent="0.25">
      <c r="A37" s="408" t="s">
        <v>189</v>
      </c>
      <c r="B37" s="179" t="s">
        <v>253</v>
      </c>
      <c r="C37" s="126" t="s">
        <v>439</v>
      </c>
      <c r="D37" s="126" t="s">
        <v>439</v>
      </c>
      <c r="E37" s="126" t="s">
        <v>439</v>
      </c>
      <c r="F37" s="126" t="s">
        <v>439</v>
      </c>
    </row>
    <row r="38" spans="1:7" ht="20.100000000000001" customHeight="1" x14ac:dyDescent="0.25">
      <c r="A38" s="408"/>
      <c r="B38" s="179" t="s">
        <v>254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7" ht="20.100000000000001" customHeight="1" x14ac:dyDescent="0.25">
      <c r="A39" s="424" t="s">
        <v>244</v>
      </c>
      <c r="B39" s="139" t="s">
        <v>253</v>
      </c>
      <c r="C39" s="120">
        <v>1144.7568989878102</v>
      </c>
      <c r="D39" s="120">
        <v>1070.2585615165724</v>
      </c>
      <c r="E39" s="120">
        <v>19501.359410711415</v>
      </c>
      <c r="F39" s="120">
        <v>17345.000387244698</v>
      </c>
    </row>
    <row r="40" spans="1:7" ht="20.100000000000001" customHeight="1" x14ac:dyDescent="0.25">
      <c r="A40" s="424"/>
      <c r="B40" s="139" t="s">
        <v>254</v>
      </c>
      <c r="C40" s="120">
        <v>127.18049023638174</v>
      </c>
      <c r="D40" s="120">
        <v>127.18049023638174</v>
      </c>
      <c r="E40" s="120">
        <v>3664.6217892761306</v>
      </c>
      <c r="F40" s="120">
        <v>3458.2850161892811</v>
      </c>
    </row>
    <row r="41" spans="1:7" ht="20.100000000000001" customHeight="1" x14ac:dyDescent="0.25">
      <c r="A41" s="125"/>
      <c r="B41" s="178"/>
      <c r="C41" s="126"/>
      <c r="D41" s="126"/>
      <c r="E41" s="126"/>
      <c r="F41" s="126"/>
    </row>
    <row r="42" spans="1:7" ht="20.100000000000001" customHeight="1" x14ac:dyDescent="0.25">
      <c r="A42" s="131" t="s">
        <v>5</v>
      </c>
      <c r="B42" s="177"/>
      <c r="C42" s="120"/>
      <c r="D42" s="120"/>
      <c r="E42" s="120"/>
      <c r="F42" s="120"/>
    </row>
    <row r="43" spans="1:7" ht="20.100000000000001" customHeight="1" x14ac:dyDescent="0.25">
      <c r="A43" s="125"/>
      <c r="B43" s="178"/>
      <c r="C43" s="126"/>
      <c r="D43" s="126"/>
      <c r="E43" s="126"/>
      <c r="F43" s="126"/>
    </row>
    <row r="44" spans="1:7" ht="20.100000000000001" customHeight="1" x14ac:dyDescent="0.25">
      <c r="A44" s="424" t="s">
        <v>169</v>
      </c>
      <c r="B44" s="139" t="s">
        <v>253</v>
      </c>
      <c r="C44" s="120">
        <v>41807.670511491757</v>
      </c>
      <c r="D44" s="120">
        <v>41664.34596721769</v>
      </c>
      <c r="E44" s="120">
        <v>1073450.0413630875</v>
      </c>
      <c r="F44" s="120">
        <v>1045028.6208074426</v>
      </c>
      <c r="G44" s="52"/>
    </row>
    <row r="45" spans="1:7" ht="20.100000000000001" customHeight="1" x14ac:dyDescent="0.25">
      <c r="A45" s="424"/>
      <c r="B45" s="139" t="s">
        <v>254</v>
      </c>
      <c r="C45" s="120">
        <v>705.59198192288466</v>
      </c>
      <c r="D45" s="120">
        <v>676.05329440471235</v>
      </c>
      <c r="E45" s="120">
        <v>1945.0693793462713</v>
      </c>
      <c r="F45" s="120">
        <v>727.9332073608881</v>
      </c>
      <c r="G45" s="56"/>
    </row>
    <row r="46" spans="1:7" ht="20.100000000000001" customHeight="1" x14ac:dyDescent="0.25">
      <c r="A46" s="408" t="s">
        <v>177</v>
      </c>
      <c r="B46" s="179" t="s">
        <v>253</v>
      </c>
      <c r="C46" s="126">
        <v>2797.1324368768551</v>
      </c>
      <c r="D46" s="126">
        <v>2734.5373767074566</v>
      </c>
      <c r="E46" s="126">
        <v>65269.571140757216</v>
      </c>
      <c r="F46" s="126">
        <v>62637.81301379393</v>
      </c>
    </row>
    <row r="47" spans="1:7" ht="20.100000000000001" customHeight="1" x14ac:dyDescent="0.25">
      <c r="A47" s="408"/>
      <c r="B47" s="179" t="s">
        <v>254</v>
      </c>
      <c r="C47" s="126">
        <v>284.91368227125344</v>
      </c>
      <c r="D47" s="126">
        <v>284.91368227125344</v>
      </c>
      <c r="E47" s="126">
        <v>784.08134030283099</v>
      </c>
      <c r="F47" s="126">
        <v>314.18405734361784</v>
      </c>
    </row>
    <row r="48" spans="1:7" ht="20.100000000000001" customHeight="1" x14ac:dyDescent="0.25">
      <c r="A48" s="424" t="s">
        <v>172</v>
      </c>
      <c r="B48" s="139" t="s">
        <v>253</v>
      </c>
      <c r="C48" s="120">
        <v>50558.570106723855</v>
      </c>
      <c r="D48" s="120">
        <v>48787.276248033573</v>
      </c>
      <c r="E48" s="120">
        <v>2139328.5109128756</v>
      </c>
      <c r="F48" s="120">
        <v>2085240.7040669045</v>
      </c>
      <c r="G48" s="52"/>
    </row>
    <row r="49" spans="1:8" ht="20.100000000000001" customHeight="1" x14ac:dyDescent="0.25">
      <c r="A49" s="424"/>
      <c r="B49" s="139" t="s">
        <v>254</v>
      </c>
      <c r="C49" s="120">
        <v>100.96986939846538</v>
      </c>
      <c r="D49" s="120">
        <v>17.814633944945427</v>
      </c>
      <c r="E49" s="120">
        <v>55.085448649971276</v>
      </c>
      <c r="F49" s="120" t="s">
        <v>439</v>
      </c>
      <c r="G49" s="56"/>
    </row>
    <row r="50" spans="1:8" s="397" customFormat="1" ht="20.100000000000001" customHeight="1" x14ac:dyDescent="0.25">
      <c r="A50" s="408" t="s">
        <v>170</v>
      </c>
      <c r="B50" s="179" t="s">
        <v>253</v>
      </c>
      <c r="C50" s="126">
        <v>62263.373104142163</v>
      </c>
      <c r="D50" s="126">
        <v>61490.756129898276</v>
      </c>
      <c r="E50" s="126">
        <v>2819456.341756403</v>
      </c>
      <c r="F50" s="126">
        <v>2759796.4854560951</v>
      </c>
      <c r="G50" s="396"/>
      <c r="H50" s="396"/>
    </row>
    <row r="51" spans="1:8" s="397" customFormat="1" ht="20.100000000000001" customHeight="1" x14ac:dyDescent="0.25">
      <c r="A51" s="408"/>
      <c r="B51" s="179" t="s">
        <v>254</v>
      </c>
      <c r="C51" s="126">
        <v>446.27196657670845</v>
      </c>
      <c r="D51" s="126">
        <v>446.27196657670845</v>
      </c>
      <c r="E51" s="126">
        <v>3128.9015706427563</v>
      </c>
      <c r="F51" s="126">
        <v>3106.6424467590464</v>
      </c>
      <c r="G51" s="398"/>
      <c r="H51" s="399"/>
    </row>
    <row r="52" spans="1:8" ht="20.100000000000001" customHeight="1" x14ac:dyDescent="0.25">
      <c r="A52" s="424" t="s">
        <v>176</v>
      </c>
      <c r="B52" s="139" t="s">
        <v>253</v>
      </c>
      <c r="C52" s="120">
        <v>3281.0487195014484</v>
      </c>
      <c r="D52" s="120">
        <v>3179.1901736869208</v>
      </c>
      <c r="E52" s="120">
        <v>88920.485948739763</v>
      </c>
      <c r="F52" s="120">
        <v>77862.339700297904</v>
      </c>
    </row>
    <row r="53" spans="1:8" ht="20.100000000000001" customHeight="1" x14ac:dyDescent="0.25">
      <c r="A53" s="424"/>
      <c r="B53" s="139" t="s">
        <v>254</v>
      </c>
      <c r="C53" s="120">
        <v>1438.6946985187165</v>
      </c>
      <c r="D53" s="120">
        <v>1124.3517563724333</v>
      </c>
      <c r="E53" s="120">
        <v>4861.838301712266</v>
      </c>
      <c r="F53" s="120">
        <v>1677.1715516323786</v>
      </c>
    </row>
    <row r="54" spans="1:8" ht="20.100000000000001" customHeight="1" x14ac:dyDescent="0.25">
      <c r="A54" s="408" t="s">
        <v>183</v>
      </c>
      <c r="B54" s="179" t="s">
        <v>253</v>
      </c>
      <c r="C54" s="126">
        <v>350</v>
      </c>
      <c r="D54" s="126" t="s">
        <v>439</v>
      </c>
      <c r="E54" s="126" t="s">
        <v>439</v>
      </c>
      <c r="F54" s="126" t="s">
        <v>439</v>
      </c>
    </row>
    <row r="55" spans="1:8" ht="20.100000000000001" customHeight="1" x14ac:dyDescent="0.25">
      <c r="A55" s="408"/>
      <c r="B55" s="179" t="s">
        <v>254</v>
      </c>
      <c r="C55" s="126">
        <v>14.362357054994863</v>
      </c>
      <c r="D55" s="126">
        <v>14.362357054994863</v>
      </c>
      <c r="E55" s="126">
        <v>29.60700290425418</v>
      </c>
      <c r="F55" s="126" t="s">
        <v>439</v>
      </c>
    </row>
    <row r="56" spans="1:8" ht="20.100000000000001" customHeight="1" x14ac:dyDescent="0.25">
      <c r="A56" s="125"/>
      <c r="B56" s="178"/>
      <c r="C56" s="126"/>
      <c r="D56" s="126"/>
      <c r="E56" s="126"/>
      <c r="F56" s="126"/>
    </row>
    <row r="57" spans="1:8" ht="20.100000000000001" customHeight="1" x14ac:dyDescent="0.25">
      <c r="A57" s="131" t="s">
        <v>7</v>
      </c>
      <c r="B57" s="177"/>
      <c r="C57" s="120"/>
      <c r="D57" s="120"/>
      <c r="E57" s="120"/>
      <c r="F57" s="120"/>
    </row>
    <row r="58" spans="1:8" ht="20.100000000000001" customHeight="1" x14ac:dyDescent="0.25">
      <c r="A58" s="125"/>
      <c r="B58" s="178"/>
      <c r="C58" s="126"/>
      <c r="D58" s="126"/>
      <c r="E58" s="126"/>
      <c r="F58" s="126"/>
    </row>
    <row r="59" spans="1:8" ht="20.100000000000001" customHeight="1" x14ac:dyDescent="0.25">
      <c r="A59" s="424" t="s">
        <v>245</v>
      </c>
      <c r="B59" s="139" t="s">
        <v>253</v>
      </c>
      <c r="C59" s="120">
        <v>520.54704610053886</v>
      </c>
      <c r="D59" s="120">
        <v>502.41160508887106</v>
      </c>
      <c r="E59" s="120">
        <v>1692.5827392315773</v>
      </c>
      <c r="F59" s="120">
        <v>1082.3140006903559</v>
      </c>
    </row>
    <row r="60" spans="1:8" ht="20.100000000000001" customHeight="1" x14ac:dyDescent="0.25">
      <c r="A60" s="424"/>
      <c r="B60" s="139" t="s">
        <v>254</v>
      </c>
      <c r="C60" s="120">
        <v>70.8489025145131</v>
      </c>
      <c r="D60" s="120">
        <v>70.8489025145131</v>
      </c>
      <c r="E60" s="120">
        <v>153.53389462118824</v>
      </c>
      <c r="F60" s="120">
        <v>40.080980606276164</v>
      </c>
    </row>
    <row r="61" spans="1:8" ht="20.100000000000001" customHeight="1" x14ac:dyDescent="0.25">
      <c r="A61" s="408" t="s">
        <v>188</v>
      </c>
      <c r="B61" s="179" t="s">
        <v>253</v>
      </c>
      <c r="C61" s="126">
        <v>76.480819510484523</v>
      </c>
      <c r="D61" s="126">
        <v>54.043125255112692</v>
      </c>
      <c r="E61" s="126">
        <v>268.8923683475723</v>
      </c>
      <c r="F61" s="126">
        <v>258.34744392765742</v>
      </c>
    </row>
    <row r="62" spans="1:8" ht="20.100000000000001" customHeight="1" x14ac:dyDescent="0.25">
      <c r="A62" s="408"/>
      <c r="B62" s="179" t="s">
        <v>254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8" ht="20.100000000000001" customHeight="1" x14ac:dyDescent="0.25">
      <c r="A63" s="424" t="s">
        <v>185</v>
      </c>
      <c r="B63" s="139" t="s">
        <v>253</v>
      </c>
      <c r="C63" s="120" t="s">
        <v>439</v>
      </c>
      <c r="D63" s="120" t="s">
        <v>439</v>
      </c>
      <c r="E63" s="120" t="s">
        <v>439</v>
      </c>
      <c r="F63" s="120" t="s">
        <v>439</v>
      </c>
    </row>
    <row r="64" spans="1:8" ht="20.100000000000001" customHeight="1" x14ac:dyDescent="0.25">
      <c r="A64" s="424"/>
      <c r="B64" s="139" t="s">
        <v>254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08" t="s">
        <v>179</v>
      </c>
      <c r="B65" s="179" t="s">
        <v>253</v>
      </c>
      <c r="C65" s="126" t="s">
        <v>439</v>
      </c>
      <c r="D65" s="126" t="s">
        <v>439</v>
      </c>
      <c r="E65" s="126" t="s">
        <v>439</v>
      </c>
      <c r="F65" s="126" t="s">
        <v>439</v>
      </c>
    </row>
    <row r="66" spans="1:6" ht="20.100000000000001" customHeight="1" x14ac:dyDescent="0.25">
      <c r="A66" s="408"/>
      <c r="B66" s="179" t="s">
        <v>254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24" t="s">
        <v>182</v>
      </c>
      <c r="B67" s="139" t="s">
        <v>253</v>
      </c>
      <c r="C67" s="120">
        <v>77.413846517346641</v>
      </c>
      <c r="D67" s="120">
        <v>55.570061239912135</v>
      </c>
      <c r="E67" s="120">
        <v>442.03457779216444</v>
      </c>
      <c r="F67" s="120">
        <v>353.62766223373154</v>
      </c>
    </row>
    <row r="68" spans="1:6" ht="20.100000000000001" customHeight="1" x14ac:dyDescent="0.25">
      <c r="A68" s="424"/>
      <c r="B68" s="139" t="s">
        <v>254</v>
      </c>
      <c r="C68" s="120">
        <v>41.580033860234686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08" t="s">
        <v>246</v>
      </c>
      <c r="B69" s="179" t="s">
        <v>253</v>
      </c>
      <c r="C69" s="126">
        <v>266.91465399198307</v>
      </c>
      <c r="D69" s="126">
        <v>262.19897025979236</v>
      </c>
      <c r="E69" s="126">
        <v>598.92808495010502</v>
      </c>
      <c r="F69" s="126">
        <v>361.06463056466225</v>
      </c>
    </row>
    <row r="70" spans="1:6" ht="20.100000000000001" customHeight="1" x14ac:dyDescent="0.25">
      <c r="A70" s="408"/>
      <c r="B70" s="179" t="s">
        <v>254</v>
      </c>
      <c r="C70" s="126">
        <v>4.8600000000000003</v>
      </c>
      <c r="D70" s="126">
        <v>3</v>
      </c>
      <c r="E70" s="126">
        <v>6.7045454500000004</v>
      </c>
      <c r="F70" s="126">
        <v>3.5</v>
      </c>
    </row>
    <row r="71" spans="1:6" ht="20.100000000000001" customHeight="1" x14ac:dyDescent="0.25">
      <c r="A71" s="423" t="s">
        <v>456</v>
      </c>
      <c r="B71" s="139" t="s">
        <v>253</v>
      </c>
      <c r="C71" s="120">
        <v>1607.0011266296797</v>
      </c>
      <c r="D71" s="120">
        <v>1606.8411266296798</v>
      </c>
      <c r="E71" s="120">
        <v>15460.31180988581</v>
      </c>
      <c r="F71" s="120">
        <v>15440.882462279296</v>
      </c>
    </row>
    <row r="72" spans="1:6" ht="20.100000000000001" customHeight="1" x14ac:dyDescent="0.25">
      <c r="A72" s="423"/>
      <c r="B72" s="139" t="s">
        <v>254</v>
      </c>
      <c r="C72" s="120">
        <v>9.1045015109708114</v>
      </c>
      <c r="D72" s="120">
        <v>6.0696676739805406</v>
      </c>
      <c r="E72" s="120">
        <v>5.6903134443567565</v>
      </c>
      <c r="F72" s="120">
        <v>3.44867482579743</v>
      </c>
    </row>
    <row r="73" spans="1:6" ht="13.8" x14ac:dyDescent="0.3">
      <c r="A73" s="159"/>
      <c r="B73" s="159"/>
      <c r="C73" s="159"/>
      <c r="D73" s="159"/>
      <c r="E73" s="159"/>
      <c r="F73" s="159"/>
    </row>
    <row r="74" spans="1:6" ht="14.4" x14ac:dyDescent="0.3">
      <c r="A74" s="434" t="s">
        <v>512</v>
      </c>
      <c r="B74" s="434"/>
      <c r="C74" s="434"/>
      <c r="D74" s="434"/>
      <c r="E74" s="109"/>
      <c r="F74" s="109"/>
    </row>
  </sheetData>
  <mergeCells count="32">
    <mergeCell ref="A74:D74"/>
    <mergeCell ref="A63:A64"/>
    <mergeCell ref="A65:A66"/>
    <mergeCell ref="A67:A68"/>
    <mergeCell ref="A69:A70"/>
    <mergeCell ref="A71:A72"/>
    <mergeCell ref="A39:A40"/>
    <mergeCell ref="A50:A51"/>
    <mergeCell ref="A54:A55"/>
    <mergeCell ref="A59:A60"/>
    <mergeCell ref="A61:A62"/>
    <mergeCell ref="A21:A22"/>
    <mergeCell ref="A23:A24"/>
    <mergeCell ref="A25:A26"/>
    <mergeCell ref="A27:A28"/>
    <mergeCell ref="A29:A30"/>
    <mergeCell ref="A3:F3"/>
    <mergeCell ref="A4:F4"/>
    <mergeCell ref="A5:F5"/>
    <mergeCell ref="A52:A53"/>
    <mergeCell ref="A44:A45"/>
    <mergeCell ref="A46:A47"/>
    <mergeCell ref="A48:A49"/>
    <mergeCell ref="A31:A32"/>
    <mergeCell ref="A33:A34"/>
    <mergeCell ref="A35:A36"/>
    <mergeCell ref="A37:A38"/>
    <mergeCell ref="A7:B8"/>
    <mergeCell ref="C7:D7"/>
    <mergeCell ref="E7:E8"/>
    <mergeCell ref="F7:F8"/>
    <mergeCell ref="A19:A20"/>
  </mergeCells>
  <hyperlinks>
    <hyperlink ref="H1" location="ÍNDICE!A1" display="INDICE" xr:uid="{00000000-0004-0000-0D00-000000000000}"/>
  </hyperlinks>
  <printOptions horizontalCentered="1" verticalCentered="1"/>
  <pageMargins left="2.5590551181102366" right="1.5748031496062993" top="0" bottom="0" header="0" footer="0"/>
  <pageSetup paperSize="9" scale="38" orientation="landscape" r:id="rId1"/>
  <headerFooter alignWithMargins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Hoja14">
    <pageSetUpPr fitToPage="1"/>
  </sheetPr>
  <dimension ref="A1:H75"/>
  <sheetViews>
    <sheetView showGridLines="0" zoomScale="90" zoomScaleNormal="90" workbookViewId="0">
      <selection activeCell="D100" sqref="D100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0" width="12.33203125" style="14" bestFit="1" customWidth="1"/>
    <col min="11" max="16384" width="11.44140625" style="14"/>
  </cols>
  <sheetData>
    <row r="1" spans="1:8" ht="74.25" customHeight="1" x14ac:dyDescent="0.25">
      <c r="H1" s="128" t="s">
        <v>145</v>
      </c>
    </row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370</v>
      </c>
      <c r="B5" s="435"/>
      <c r="C5" s="435"/>
      <c r="D5" s="435"/>
      <c r="E5" s="435"/>
      <c r="F5" s="435"/>
    </row>
    <row r="6" spans="1:8" ht="15.6" x14ac:dyDescent="0.3">
      <c r="A6" s="435" t="s">
        <v>440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559616.71629223018</v>
      </c>
      <c r="D11" s="115">
        <v>454257.46134335198</v>
      </c>
      <c r="E11" s="115">
        <v>177551.2980158593</v>
      </c>
      <c r="F11" s="115">
        <v>170545.02166545068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66920.625047348978</v>
      </c>
      <c r="D13" s="120">
        <v>54110.411243139919</v>
      </c>
      <c r="E13" s="120">
        <v>24508.953103821055</v>
      </c>
      <c r="F13" s="120">
        <v>21511.732740340853</v>
      </c>
    </row>
    <row r="14" spans="1:8" ht="20.100000000000001" customHeight="1" x14ac:dyDescent="0.25">
      <c r="A14" s="125" t="s">
        <v>5</v>
      </c>
      <c r="B14" s="178"/>
      <c r="C14" s="126">
        <v>445875.73004065256</v>
      </c>
      <c r="D14" s="126">
        <v>359379.36741076491</v>
      </c>
      <c r="E14" s="126">
        <v>140500.10469075982</v>
      </c>
      <c r="F14" s="126">
        <v>138238.669209605</v>
      </c>
    </row>
    <row r="15" spans="1:8" ht="20.100000000000001" customHeight="1" x14ac:dyDescent="0.25">
      <c r="A15" s="130" t="s">
        <v>7</v>
      </c>
      <c r="B15" s="177"/>
      <c r="C15" s="120">
        <v>41814.758627253061</v>
      </c>
      <c r="D15" s="120">
        <v>36966.973624781633</v>
      </c>
      <c r="E15" s="120">
        <v>11229.193820792912</v>
      </c>
      <c r="F15" s="120">
        <v>9494.7831176254895</v>
      </c>
    </row>
    <row r="16" spans="1:8" ht="20.100000000000001" customHeight="1" x14ac:dyDescent="0.25">
      <c r="A16" s="125" t="s">
        <v>456</v>
      </c>
      <c r="B16" s="178"/>
      <c r="C16" s="126">
        <v>5005.6025769759926</v>
      </c>
      <c r="D16" s="126">
        <v>3800.7090646632641</v>
      </c>
      <c r="E16" s="126">
        <v>1313.0464004854866</v>
      </c>
      <c r="F16" s="126">
        <v>1299.8365978779323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>
        <v>6644.6019401054155</v>
      </c>
      <c r="D20" s="120">
        <v>5302.0543691953135</v>
      </c>
      <c r="E20" s="120">
        <v>2914.3396652218726</v>
      </c>
      <c r="F20" s="120">
        <v>2056.7309423473571</v>
      </c>
    </row>
    <row r="21" spans="1:6" ht="20.100000000000001" customHeight="1" x14ac:dyDescent="0.25">
      <c r="A21" s="424"/>
      <c r="B21" s="139" t="s">
        <v>254</v>
      </c>
      <c r="C21" s="120">
        <v>140.39692141694184</v>
      </c>
      <c r="D21" s="120">
        <v>89.196183600967814</v>
      </c>
      <c r="E21" s="120">
        <v>14.023245282430931</v>
      </c>
      <c r="F21" s="120">
        <v>14.023245282430931</v>
      </c>
    </row>
    <row r="22" spans="1:6" ht="20.100000000000001" customHeight="1" x14ac:dyDescent="0.25">
      <c r="A22" s="408" t="s">
        <v>243</v>
      </c>
      <c r="B22" s="179" t="s">
        <v>253</v>
      </c>
      <c r="C22" s="126">
        <v>5521.9752562318108</v>
      </c>
      <c r="D22" s="126">
        <v>4765.0637796796727</v>
      </c>
      <c r="E22" s="126">
        <v>1891.5106720983945</v>
      </c>
      <c r="F22" s="126">
        <v>1384.9286655135525</v>
      </c>
    </row>
    <row r="23" spans="1:6" ht="20.100000000000001" customHeight="1" x14ac:dyDescent="0.25">
      <c r="A23" s="408"/>
      <c r="B23" s="179" t="s">
        <v>254</v>
      </c>
      <c r="C23" s="126">
        <v>5507.9152900439913</v>
      </c>
      <c r="D23" s="126">
        <v>5240.9366367206767</v>
      </c>
      <c r="E23" s="126">
        <v>2181.1125889417763</v>
      </c>
      <c r="F23" s="126">
        <v>1560.5225404031955</v>
      </c>
    </row>
    <row r="24" spans="1:6" ht="20.100000000000001" customHeight="1" x14ac:dyDescent="0.25">
      <c r="A24" s="424" t="s">
        <v>174</v>
      </c>
      <c r="B24" s="139" t="s">
        <v>253</v>
      </c>
      <c r="C24" s="120">
        <v>7648.658083541598</v>
      </c>
      <c r="D24" s="120">
        <v>6381.8789197342321</v>
      </c>
      <c r="E24" s="120">
        <v>7084.2310817453199</v>
      </c>
      <c r="F24" s="120">
        <v>6162.299276592481</v>
      </c>
    </row>
    <row r="25" spans="1:6" ht="20.100000000000001" customHeight="1" x14ac:dyDescent="0.25">
      <c r="A25" s="424"/>
      <c r="B25" s="139" t="s">
        <v>254</v>
      </c>
      <c r="C25" s="120">
        <v>131.7589928264926</v>
      </c>
      <c r="D25" s="120">
        <v>72.075472335416038</v>
      </c>
      <c r="E25" s="120">
        <v>7.9858492318547398</v>
      </c>
      <c r="F25" s="120">
        <v>7.9631219518547391</v>
      </c>
    </row>
    <row r="26" spans="1:6" ht="20.100000000000001" customHeight="1" x14ac:dyDescent="0.25">
      <c r="A26" s="408" t="s">
        <v>186</v>
      </c>
      <c r="B26" s="179" t="s">
        <v>253</v>
      </c>
      <c r="C26" s="126">
        <v>312.55388718219439</v>
      </c>
      <c r="D26" s="126">
        <v>173.89858060623413</v>
      </c>
      <c r="E26" s="126">
        <v>21.333317593157656</v>
      </c>
      <c r="F26" s="126">
        <v>19.372585162654349</v>
      </c>
    </row>
    <row r="27" spans="1:6" ht="20.100000000000001" customHeight="1" x14ac:dyDescent="0.25">
      <c r="A27" s="408"/>
      <c r="B27" s="179" t="s">
        <v>254</v>
      </c>
      <c r="C27" s="126">
        <v>15.399194871187641</v>
      </c>
      <c r="D27" s="126">
        <v>4.3175099999748028</v>
      </c>
      <c r="E27" s="126">
        <v>1.9625069004485469E-2</v>
      </c>
      <c r="F27" s="126" t="s">
        <v>439</v>
      </c>
    </row>
    <row r="28" spans="1:6" ht="20.100000000000001" customHeight="1" x14ac:dyDescent="0.25">
      <c r="A28" s="424" t="s">
        <v>173</v>
      </c>
      <c r="B28" s="139" t="s">
        <v>253</v>
      </c>
      <c r="C28" s="120">
        <v>4149.6826733911512</v>
      </c>
      <c r="D28" s="120">
        <v>3794.3688933948411</v>
      </c>
      <c r="E28" s="120">
        <v>2057.4236326721066</v>
      </c>
      <c r="F28" s="120">
        <v>2004.4938131093122</v>
      </c>
    </row>
    <row r="29" spans="1:6" ht="20.100000000000001" customHeight="1" x14ac:dyDescent="0.25">
      <c r="A29" s="424"/>
      <c r="B29" s="139" t="s">
        <v>254</v>
      </c>
      <c r="C29" s="120">
        <v>5018.3189439380021</v>
      </c>
      <c r="D29" s="120">
        <v>4176.1673257122193</v>
      </c>
      <c r="E29" s="120">
        <v>1730.7514642082674</v>
      </c>
      <c r="F29" s="120">
        <v>1730.751461733352</v>
      </c>
    </row>
    <row r="30" spans="1:6" ht="20.100000000000001" customHeight="1" x14ac:dyDescent="0.25">
      <c r="A30" s="408" t="s">
        <v>184</v>
      </c>
      <c r="B30" s="179" t="s">
        <v>253</v>
      </c>
      <c r="C30" s="126">
        <v>1039.2347845311247</v>
      </c>
      <c r="D30" s="126">
        <v>934.65717943637935</v>
      </c>
      <c r="E30" s="126">
        <v>272.18897663005225</v>
      </c>
      <c r="F30" s="126">
        <v>271.73443117005235</v>
      </c>
    </row>
    <row r="31" spans="1:6" ht="20.100000000000001" customHeight="1" x14ac:dyDescent="0.25">
      <c r="A31" s="408"/>
      <c r="B31" s="179" t="s">
        <v>254</v>
      </c>
      <c r="C31" s="126">
        <v>13.705978376753844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>
        <v>6</v>
      </c>
      <c r="D32" s="120" t="s">
        <v>439</v>
      </c>
      <c r="E32" s="120" t="s">
        <v>439</v>
      </c>
      <c r="F32" s="120" t="s">
        <v>439</v>
      </c>
    </row>
    <row r="33" spans="1:6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66.62607681474968</v>
      </c>
      <c r="D34" s="126">
        <v>20.771982005330237</v>
      </c>
      <c r="E34" s="126">
        <v>0.94418109466038358</v>
      </c>
      <c r="F34" s="126" t="s">
        <v>439</v>
      </c>
    </row>
    <row r="35" spans="1:6" ht="20.100000000000001" customHeight="1" x14ac:dyDescent="0.25">
      <c r="A35" s="408"/>
      <c r="B35" s="179" t="s">
        <v>254</v>
      </c>
      <c r="C35" s="126">
        <v>252.24323535104702</v>
      </c>
      <c r="D35" s="126">
        <v>84.081078450349011</v>
      </c>
      <c r="E35" s="126">
        <v>9.5546685407828864</v>
      </c>
      <c r="F35" s="126">
        <v>7.6437343281398382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2575.5542647224511</v>
      </c>
      <c r="D36" s="120">
        <v>1929.8972100818341</v>
      </c>
      <c r="E36" s="120">
        <v>600.18186968789325</v>
      </c>
      <c r="F36" s="120">
        <v>586.44989900199312</v>
      </c>
    </row>
    <row r="37" spans="1:6" ht="20.100000000000001" customHeight="1" x14ac:dyDescent="0.25">
      <c r="A37" s="424"/>
      <c r="B37" s="139" t="s">
        <v>254</v>
      </c>
      <c r="C37" s="120">
        <v>953.34366241306202</v>
      </c>
      <c r="D37" s="120">
        <v>744.17881047303217</v>
      </c>
      <c r="E37" s="120">
        <v>130.15608612146755</v>
      </c>
      <c r="F37" s="120">
        <v>130.15608612146755</v>
      </c>
    </row>
    <row r="38" spans="1:6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>
        <v>21586.760260868035</v>
      </c>
      <c r="D40" s="120">
        <v>16764.073487103731</v>
      </c>
      <c r="E40" s="120">
        <v>4819.9744576711082</v>
      </c>
      <c r="F40" s="120">
        <v>4802.0012953507903</v>
      </c>
    </row>
    <row r="41" spans="1:6" ht="20.100000000000001" customHeight="1" x14ac:dyDescent="0.25">
      <c r="A41" s="424"/>
      <c r="B41" s="139" t="s">
        <v>254</v>
      </c>
      <c r="C41" s="120">
        <v>5335.8956007230481</v>
      </c>
      <c r="D41" s="120">
        <v>3632.7938246098138</v>
      </c>
      <c r="E41" s="120">
        <v>773.22172201094588</v>
      </c>
      <c r="F41" s="120">
        <v>772.66164227226841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18601.416628073377</v>
      </c>
      <c r="D45" s="120">
        <v>14882.211868991637</v>
      </c>
      <c r="E45" s="120">
        <v>9064.2254922321281</v>
      </c>
      <c r="F45" s="120">
        <v>8984.1128616493916</v>
      </c>
    </row>
    <row r="46" spans="1:6" ht="20.100000000000001" customHeight="1" x14ac:dyDescent="0.25">
      <c r="A46" s="424"/>
      <c r="B46" s="139" t="s">
        <v>254</v>
      </c>
      <c r="C46" s="120">
        <v>3011.4118344684712</v>
      </c>
      <c r="D46" s="120">
        <v>1894.2393396397804</v>
      </c>
      <c r="E46" s="120">
        <v>565.92616096383574</v>
      </c>
      <c r="F46" s="120">
        <v>565.82388823383599</v>
      </c>
    </row>
    <row r="47" spans="1:6" ht="20.100000000000001" customHeight="1" x14ac:dyDescent="0.25">
      <c r="A47" s="408" t="s">
        <v>177</v>
      </c>
      <c r="B47" s="179" t="s">
        <v>253</v>
      </c>
      <c r="C47" s="126">
        <v>59474.67682322528</v>
      </c>
      <c r="D47" s="126">
        <v>52103.67095814069</v>
      </c>
      <c r="E47" s="126">
        <v>15950.780115328336</v>
      </c>
      <c r="F47" s="126">
        <v>15612.490623032227</v>
      </c>
    </row>
    <row r="48" spans="1:6" ht="20.100000000000001" customHeight="1" x14ac:dyDescent="0.25">
      <c r="A48" s="408"/>
      <c r="B48" s="179" t="s">
        <v>254</v>
      </c>
      <c r="C48" s="126">
        <v>11908.926701258137</v>
      </c>
      <c r="D48" s="126">
        <v>9720.6285864765996</v>
      </c>
      <c r="E48" s="126">
        <v>2132.1409978924835</v>
      </c>
      <c r="F48" s="126">
        <v>2096.0292257542583</v>
      </c>
    </row>
    <row r="49" spans="1:6" ht="20.100000000000001" customHeight="1" x14ac:dyDescent="0.25">
      <c r="A49" s="424" t="s">
        <v>172</v>
      </c>
      <c r="B49" s="139" t="s">
        <v>253</v>
      </c>
      <c r="C49" s="120">
        <v>95998.652155374715</v>
      </c>
      <c r="D49" s="120">
        <v>87175.481312810472</v>
      </c>
      <c r="E49" s="120">
        <v>48369.121183405972</v>
      </c>
      <c r="F49" s="120">
        <v>46640.545441134847</v>
      </c>
    </row>
    <row r="50" spans="1:6" ht="20.100000000000001" customHeight="1" x14ac:dyDescent="0.25">
      <c r="A50" s="424"/>
      <c r="B50" s="139" t="s">
        <v>254</v>
      </c>
      <c r="C50" s="120">
        <v>5725.6248701873565</v>
      </c>
      <c r="D50" s="120">
        <v>2431.2529133333578</v>
      </c>
      <c r="E50" s="120">
        <v>863.96074093481946</v>
      </c>
      <c r="F50" s="120">
        <v>863.96074093481946</v>
      </c>
    </row>
    <row r="51" spans="1:6" ht="20.100000000000001" customHeight="1" x14ac:dyDescent="0.25">
      <c r="A51" s="408" t="s">
        <v>170</v>
      </c>
      <c r="B51" s="179" t="s">
        <v>253</v>
      </c>
      <c r="C51" s="126">
        <v>114218.90251510455</v>
      </c>
      <c r="D51" s="126">
        <v>91175.31480985503</v>
      </c>
      <c r="E51" s="126">
        <v>39382.586882231117</v>
      </c>
      <c r="F51" s="126">
        <v>39318.839850523269</v>
      </c>
    </row>
    <row r="52" spans="1:6" ht="20.100000000000001" customHeight="1" x14ac:dyDescent="0.25">
      <c r="A52" s="408"/>
      <c r="B52" s="179" t="s">
        <v>254</v>
      </c>
      <c r="C52" s="126">
        <v>10967.569728942077</v>
      </c>
      <c r="D52" s="126">
        <v>5025.0814599903788</v>
      </c>
      <c r="E52" s="126">
        <v>1804.7076236305793</v>
      </c>
      <c r="F52" s="126">
        <v>1804.7076236305793</v>
      </c>
    </row>
    <row r="53" spans="1:6" ht="20.100000000000001" customHeight="1" x14ac:dyDescent="0.25">
      <c r="A53" s="424" t="s">
        <v>176</v>
      </c>
      <c r="B53" s="139" t="s">
        <v>253</v>
      </c>
      <c r="C53" s="120">
        <v>99812.566228474505</v>
      </c>
      <c r="D53" s="120">
        <v>78435.02837535202</v>
      </c>
      <c r="E53" s="120">
        <v>18708.76422622797</v>
      </c>
      <c r="F53" s="120">
        <v>18695.699628425824</v>
      </c>
    </row>
    <row r="54" spans="1:6" ht="20.100000000000001" customHeight="1" x14ac:dyDescent="0.25">
      <c r="A54" s="424"/>
      <c r="B54" s="139" t="s">
        <v>254</v>
      </c>
      <c r="C54" s="120">
        <v>26026.702258756282</v>
      </c>
      <c r="D54" s="120">
        <v>16469.440655277012</v>
      </c>
      <c r="E54" s="120">
        <v>3600.7269941660593</v>
      </c>
      <c r="F54" s="120">
        <v>3599.2950525400188</v>
      </c>
    </row>
    <row r="55" spans="1:6" ht="20.100000000000001" customHeight="1" x14ac:dyDescent="0.25">
      <c r="A55" s="408" t="s">
        <v>183</v>
      </c>
      <c r="B55" s="179" t="s">
        <v>253</v>
      </c>
      <c r="C55" s="126">
        <v>106.18872108819717</v>
      </c>
      <c r="D55" s="126">
        <v>57.470766166477553</v>
      </c>
      <c r="E55" s="126">
        <v>44.146503690801374</v>
      </c>
      <c r="F55" s="126">
        <v>44.146503690801374</v>
      </c>
    </row>
    <row r="56" spans="1:6" ht="20.100000000000001" customHeight="1" x14ac:dyDescent="0.25">
      <c r="A56" s="408"/>
      <c r="B56" s="179" t="s">
        <v>254</v>
      </c>
      <c r="C56" s="126">
        <v>23.091575698391541</v>
      </c>
      <c r="D56" s="126">
        <v>9.5463647327929984</v>
      </c>
      <c r="E56" s="126">
        <v>13.017770055458218</v>
      </c>
      <c r="F56" s="126">
        <v>13.017770055458218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>
        <v>631.72043433296483</v>
      </c>
      <c r="D60" s="120">
        <v>368.43599761794769</v>
      </c>
      <c r="E60" s="120">
        <v>143.12523594733494</v>
      </c>
      <c r="F60" s="120">
        <v>138.30181968150453</v>
      </c>
    </row>
    <row r="61" spans="1:6" ht="20.100000000000001" customHeight="1" x14ac:dyDescent="0.25">
      <c r="A61" s="424"/>
      <c r="B61" s="139" t="s">
        <v>254</v>
      </c>
      <c r="C61" s="120">
        <v>29.512766859514798</v>
      </c>
      <c r="D61" s="120">
        <v>29.512766859514798</v>
      </c>
      <c r="E61" s="120">
        <v>2.6829787785806483</v>
      </c>
      <c r="F61" s="120">
        <v>2.6829787785806483</v>
      </c>
    </row>
    <row r="62" spans="1:6" ht="20.100000000000001" customHeight="1" x14ac:dyDescent="0.25">
      <c r="A62" s="408" t="s">
        <v>188</v>
      </c>
      <c r="B62" s="179" t="s">
        <v>253</v>
      </c>
      <c r="C62" s="126">
        <v>9689.9897041743079</v>
      </c>
      <c r="D62" s="126">
        <v>9211.5810095317156</v>
      </c>
      <c r="E62" s="126">
        <v>2312.8830350246508</v>
      </c>
      <c r="F62" s="126">
        <v>2167.7378626949026</v>
      </c>
    </row>
    <row r="63" spans="1:6" ht="20.100000000000001" customHeight="1" x14ac:dyDescent="0.25">
      <c r="A63" s="408"/>
      <c r="B63" s="179" t="s">
        <v>254</v>
      </c>
      <c r="C63" s="126">
        <v>1391.7377319435739</v>
      </c>
      <c r="D63" s="126">
        <v>963.42726229068398</v>
      </c>
      <c r="E63" s="126">
        <v>178.91194765223068</v>
      </c>
      <c r="F63" s="126">
        <v>163.62764520139166</v>
      </c>
    </row>
    <row r="64" spans="1:6" ht="20.100000000000001" customHeight="1" x14ac:dyDescent="0.25">
      <c r="A64" s="424" t="s">
        <v>185</v>
      </c>
      <c r="B64" s="139" t="s">
        <v>253</v>
      </c>
      <c r="C64" s="120">
        <v>7165.3353619251848</v>
      </c>
      <c r="D64" s="120">
        <v>6566.7933764990594</v>
      </c>
      <c r="E64" s="120">
        <v>1777.5764388516973</v>
      </c>
      <c r="F64" s="120">
        <v>1749.8532547529694</v>
      </c>
    </row>
    <row r="65" spans="1:6" ht="20.100000000000001" customHeight="1" x14ac:dyDescent="0.25">
      <c r="A65" s="424"/>
      <c r="B65" s="139" t="s">
        <v>254</v>
      </c>
      <c r="C65" s="120">
        <v>989.50490397832357</v>
      </c>
      <c r="D65" s="120">
        <v>933.95940286623738</v>
      </c>
      <c r="E65" s="120">
        <v>452.70551757994872</v>
      </c>
      <c r="F65" s="120">
        <v>350.38174378733083</v>
      </c>
    </row>
    <row r="66" spans="1:6" ht="20.100000000000001" customHeight="1" x14ac:dyDescent="0.25">
      <c r="A66" s="408" t="s">
        <v>179</v>
      </c>
      <c r="B66" s="179" t="s">
        <v>253</v>
      </c>
      <c r="C66" s="126">
        <v>432.08650241213206</v>
      </c>
      <c r="D66" s="126">
        <v>432.08650241213206</v>
      </c>
      <c r="E66" s="126">
        <v>102.53613069359882</v>
      </c>
      <c r="F66" s="126">
        <v>91.23308828813677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>
        <v>18188.153622792604</v>
      </c>
      <c r="D68" s="120">
        <v>16280.939660354146</v>
      </c>
      <c r="E68" s="120">
        <v>5732.5399752737367</v>
      </c>
      <c r="F68" s="120">
        <v>4419.5410728100996</v>
      </c>
    </row>
    <row r="69" spans="1:6" ht="20.100000000000001" customHeight="1" x14ac:dyDescent="0.25">
      <c r="A69" s="424"/>
      <c r="B69" s="139" t="s">
        <v>254</v>
      </c>
      <c r="C69" s="120">
        <v>2399.0932366178058</v>
      </c>
      <c r="D69" s="120">
        <v>1389.0767676615606</v>
      </c>
      <c r="E69" s="120">
        <v>380.78102061347516</v>
      </c>
      <c r="F69" s="120">
        <v>307.84559986539244</v>
      </c>
    </row>
    <row r="70" spans="1:6" ht="20.100000000000001" customHeight="1" x14ac:dyDescent="0.25">
      <c r="A70" s="408" t="s">
        <v>246</v>
      </c>
      <c r="B70" s="179" t="s">
        <v>253</v>
      </c>
      <c r="C70" s="126">
        <v>841.83204793978155</v>
      </c>
      <c r="D70" s="126">
        <v>790.16087868865918</v>
      </c>
      <c r="E70" s="126">
        <v>145.26972219766748</v>
      </c>
      <c r="F70" s="126">
        <v>103.39623358518631</v>
      </c>
    </row>
    <row r="71" spans="1:6" ht="20.100000000000001" customHeight="1" x14ac:dyDescent="0.25">
      <c r="A71" s="408"/>
      <c r="B71" s="179" t="s">
        <v>254</v>
      </c>
      <c r="C71" s="126">
        <v>55.792314276909863</v>
      </c>
      <c r="D71" s="126">
        <v>1</v>
      </c>
      <c r="E71" s="126">
        <v>0.18181818</v>
      </c>
      <c r="F71" s="126">
        <v>0.18181818</v>
      </c>
    </row>
    <row r="72" spans="1:6" ht="20.100000000000001" customHeight="1" x14ac:dyDescent="0.25">
      <c r="A72" s="423" t="s">
        <v>456</v>
      </c>
      <c r="B72" s="139" t="s">
        <v>253</v>
      </c>
      <c r="C72" s="120">
        <v>4993.7420207082096</v>
      </c>
      <c r="D72" s="120">
        <v>3794.6393969892856</v>
      </c>
      <c r="E72" s="120">
        <v>1312.770506503065</v>
      </c>
      <c r="F72" s="120">
        <v>1299.56070389551</v>
      </c>
    </row>
    <row r="73" spans="1:6" ht="20.100000000000001" customHeight="1" x14ac:dyDescent="0.25">
      <c r="A73" s="423"/>
      <c r="B73" s="139" t="s">
        <v>254</v>
      </c>
      <c r="C73" s="120">
        <v>11.860556267782698</v>
      </c>
      <c r="D73" s="120">
        <v>6.0696676739805406</v>
      </c>
      <c r="E73" s="120">
        <v>0.27589398242199381</v>
      </c>
      <c r="F73" s="120">
        <v>0.27589398242199381</v>
      </c>
    </row>
    <row r="74" spans="1:6" ht="13.8" x14ac:dyDescent="0.3">
      <c r="A74" s="109"/>
      <c r="B74" s="109"/>
      <c r="C74" s="180"/>
      <c r="D74" s="180"/>
      <c r="E74" s="180"/>
      <c r="F74" s="180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0E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Hoja15"/>
  <dimension ref="A1:J75"/>
  <sheetViews>
    <sheetView showGridLines="0" zoomScale="90" zoomScaleNormal="90" workbookViewId="0">
      <selection activeCell="E102" sqref="E102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10" ht="69.900000000000006" customHeight="1" x14ac:dyDescent="0.25">
      <c r="H1" s="128" t="s">
        <v>145</v>
      </c>
    </row>
    <row r="4" spans="1:10" ht="15.6" x14ac:dyDescent="0.3">
      <c r="A4" s="435" t="s">
        <v>513</v>
      </c>
      <c r="B4" s="435"/>
      <c r="C4" s="435"/>
      <c r="D4" s="435"/>
      <c r="E4" s="435"/>
      <c r="F4" s="435"/>
    </row>
    <row r="5" spans="1:10" ht="15.6" x14ac:dyDescent="0.3">
      <c r="A5" s="435" t="s">
        <v>371</v>
      </c>
      <c r="B5" s="435"/>
      <c r="C5" s="435"/>
      <c r="D5" s="435"/>
      <c r="E5" s="435"/>
      <c r="F5" s="435"/>
    </row>
    <row r="6" spans="1:10" ht="15.6" x14ac:dyDescent="0.3">
      <c r="A6" s="435" t="s">
        <v>441</v>
      </c>
      <c r="B6" s="435"/>
      <c r="C6" s="435"/>
      <c r="D6" s="435"/>
      <c r="E6" s="435"/>
      <c r="F6" s="435"/>
    </row>
    <row r="7" spans="1:10" ht="13.8" x14ac:dyDescent="0.3">
      <c r="A7" s="159"/>
      <c r="B7" s="159"/>
      <c r="C7" s="159"/>
      <c r="D7" s="159"/>
      <c r="E7" s="159"/>
      <c r="F7" s="159"/>
    </row>
    <row r="8" spans="1:10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10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10" x14ac:dyDescent="0.25">
      <c r="A10" s="112"/>
      <c r="B10" s="112"/>
      <c r="C10" s="112"/>
      <c r="D10" s="112"/>
      <c r="E10" s="112"/>
      <c r="F10" s="112"/>
    </row>
    <row r="11" spans="1:10" ht="20.100000000000001" customHeight="1" x14ac:dyDescent="0.25">
      <c r="A11" s="131" t="s">
        <v>1</v>
      </c>
      <c r="B11" s="176"/>
      <c r="C11" s="115">
        <v>55898.217571317655</v>
      </c>
      <c r="D11" s="115">
        <v>29871.821327649508</v>
      </c>
      <c r="E11" s="115">
        <v>3904.5332788176142</v>
      </c>
      <c r="F11" s="115">
        <v>3748.7447678847166</v>
      </c>
      <c r="G11" s="56"/>
      <c r="H11" s="56"/>
      <c r="I11" s="56"/>
      <c r="J11" s="56"/>
    </row>
    <row r="12" spans="1:10" ht="20.100000000000001" customHeight="1" x14ac:dyDescent="0.25">
      <c r="A12" s="125"/>
      <c r="B12" s="178"/>
      <c r="C12" s="126"/>
      <c r="D12" s="126"/>
      <c r="E12" s="126"/>
      <c r="F12" s="126"/>
    </row>
    <row r="13" spans="1:10" ht="20.100000000000001" customHeight="1" x14ac:dyDescent="0.25">
      <c r="A13" s="130" t="s">
        <v>3</v>
      </c>
      <c r="B13" s="177"/>
      <c r="C13" s="120">
        <v>8093.6759943572279</v>
      </c>
      <c r="D13" s="120">
        <v>3891.5386794501742</v>
      </c>
      <c r="E13" s="120">
        <v>419.83112414703317</v>
      </c>
      <c r="F13" s="120">
        <v>365.72137777437371</v>
      </c>
    </row>
    <row r="14" spans="1:10" ht="20.100000000000001" customHeight="1" x14ac:dyDescent="0.25">
      <c r="A14" s="125" t="s">
        <v>5</v>
      </c>
      <c r="B14" s="178"/>
      <c r="C14" s="126">
        <v>32252.087594948593</v>
      </c>
      <c r="D14" s="126">
        <v>15015.853993419358</v>
      </c>
      <c r="E14" s="126">
        <v>1614.7278808272581</v>
      </c>
      <c r="F14" s="126">
        <v>1536.4653412700322</v>
      </c>
    </row>
    <row r="15" spans="1:10" ht="20.100000000000001" customHeight="1" x14ac:dyDescent="0.25">
      <c r="A15" s="130" t="s">
        <v>7</v>
      </c>
      <c r="B15" s="177"/>
      <c r="C15" s="120">
        <v>15546.270426907335</v>
      </c>
      <c r="D15" s="120">
        <v>10964.428654779989</v>
      </c>
      <c r="E15" s="120">
        <v>1869.9742738433192</v>
      </c>
      <c r="F15" s="120">
        <v>1846.5580488403141</v>
      </c>
    </row>
    <row r="16" spans="1:10" ht="20.100000000000001" customHeight="1" x14ac:dyDescent="0.25">
      <c r="A16" s="125" t="s">
        <v>456</v>
      </c>
      <c r="B16" s="178"/>
      <c r="C16" s="126">
        <v>6.1835551045277279</v>
      </c>
      <c r="D16" s="126" t="s">
        <v>439</v>
      </c>
      <c r="E16" s="126" t="s">
        <v>439</v>
      </c>
      <c r="F16" s="126" t="s">
        <v>439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>
        <v>95.676057166459529</v>
      </c>
      <c r="D20" s="120">
        <v>48.477412301847536</v>
      </c>
      <c r="E20" s="120">
        <v>3.675952177281149</v>
      </c>
      <c r="F20" s="120">
        <v>1.7849999999999999</v>
      </c>
    </row>
    <row r="21" spans="1:6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</row>
    <row r="22" spans="1:6" ht="20.100000000000001" customHeight="1" x14ac:dyDescent="0.25">
      <c r="A22" s="408" t="s">
        <v>243</v>
      </c>
      <c r="B22" s="179" t="s">
        <v>253</v>
      </c>
      <c r="C22" s="126">
        <v>95.36973328024817</v>
      </c>
      <c r="D22" s="126">
        <v>58.796223617006937</v>
      </c>
      <c r="E22" s="126">
        <v>14.859194390604596</v>
      </c>
      <c r="F22" s="126">
        <v>14.859194390604596</v>
      </c>
    </row>
    <row r="23" spans="1:6" ht="20.100000000000001" customHeight="1" x14ac:dyDescent="0.25">
      <c r="A23" s="408"/>
      <c r="B23" s="179" t="s">
        <v>254</v>
      </c>
      <c r="C23" s="126">
        <v>270.35525026534026</v>
      </c>
      <c r="D23" s="126">
        <v>182.64743965808773</v>
      </c>
      <c r="E23" s="126">
        <v>15.244379184466874</v>
      </c>
      <c r="F23" s="126">
        <v>15.244379184466874</v>
      </c>
    </row>
    <row r="24" spans="1:6" ht="20.100000000000001" customHeight="1" x14ac:dyDescent="0.25">
      <c r="A24" s="424" t="s">
        <v>174</v>
      </c>
      <c r="B24" s="139" t="s">
        <v>253</v>
      </c>
      <c r="C24" s="120">
        <v>2</v>
      </c>
      <c r="D24" s="120" t="s">
        <v>439</v>
      </c>
      <c r="E24" s="120" t="s">
        <v>439</v>
      </c>
      <c r="F24" s="120" t="s">
        <v>439</v>
      </c>
    </row>
    <row r="25" spans="1:6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6" ht="20.100000000000001" customHeight="1" x14ac:dyDescent="0.25">
      <c r="A26" s="408" t="s">
        <v>186</v>
      </c>
      <c r="B26" s="179" t="s">
        <v>253</v>
      </c>
      <c r="C26" s="126">
        <v>356.97774755215573</v>
      </c>
      <c r="D26" s="126">
        <v>199.99452624797317</v>
      </c>
      <c r="E26" s="126">
        <v>52.432410722150529</v>
      </c>
      <c r="F26" s="126">
        <v>43.566210048806695</v>
      </c>
    </row>
    <row r="27" spans="1:6" ht="20.100000000000001" customHeight="1" x14ac:dyDescent="0.25">
      <c r="A27" s="408"/>
      <c r="B27" s="179" t="s">
        <v>254</v>
      </c>
      <c r="C27" s="126">
        <v>88.226861884919529</v>
      </c>
      <c r="D27" s="126" t="s">
        <v>439</v>
      </c>
      <c r="E27" s="126" t="s">
        <v>439</v>
      </c>
      <c r="F27" s="126" t="s">
        <v>439</v>
      </c>
    </row>
    <row r="28" spans="1:6" ht="20.100000000000001" customHeight="1" x14ac:dyDescent="0.25">
      <c r="A28" s="424" t="s">
        <v>173</v>
      </c>
      <c r="B28" s="139" t="s">
        <v>253</v>
      </c>
      <c r="C28" s="120" t="s">
        <v>439</v>
      </c>
      <c r="D28" s="120" t="s">
        <v>439</v>
      </c>
      <c r="E28" s="120" t="s">
        <v>439</v>
      </c>
      <c r="F28" s="120" t="s">
        <v>439</v>
      </c>
    </row>
    <row r="29" spans="1:6" ht="20.100000000000001" customHeight="1" x14ac:dyDescent="0.25">
      <c r="A29" s="424"/>
      <c r="B29" s="139" t="s">
        <v>254</v>
      </c>
      <c r="C29" s="120">
        <v>464.12374203629309</v>
      </c>
      <c r="D29" s="120">
        <v>464.12374203629309</v>
      </c>
      <c r="E29" s="120">
        <v>23.790434839873193</v>
      </c>
      <c r="F29" s="120">
        <v>23.790434839873193</v>
      </c>
    </row>
    <row r="30" spans="1:6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</row>
    <row r="31" spans="1:6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>
        <v>180.94181721144548</v>
      </c>
      <c r="D32" s="120">
        <v>113.45189118054027</v>
      </c>
      <c r="E32" s="120">
        <v>31.463877964517636</v>
      </c>
      <c r="F32" s="120">
        <v>31.07027613834266</v>
      </c>
    </row>
    <row r="33" spans="1:6" ht="20.100000000000001" customHeight="1" x14ac:dyDescent="0.25">
      <c r="A33" s="424"/>
      <c r="B33" s="139" t="s">
        <v>254</v>
      </c>
      <c r="C33" s="120">
        <v>23.328610439662128</v>
      </c>
      <c r="D33" s="120">
        <v>23.328610439662128</v>
      </c>
      <c r="E33" s="120">
        <v>2.3689593386778154</v>
      </c>
      <c r="F33" s="120">
        <v>2.3689593386778154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2979.2555284395271</v>
      </c>
      <c r="D34" s="126">
        <v>980.97013559227696</v>
      </c>
      <c r="E34" s="126">
        <v>102.87399129559179</v>
      </c>
      <c r="F34" s="126">
        <v>86.366714450868074</v>
      </c>
    </row>
    <row r="35" spans="1:6" ht="20.100000000000001" customHeight="1" x14ac:dyDescent="0.25">
      <c r="A35" s="408"/>
      <c r="B35" s="179" t="s">
        <v>254</v>
      </c>
      <c r="C35" s="126">
        <v>2297.9632226476574</v>
      </c>
      <c r="D35" s="126">
        <v>881.07008806902854</v>
      </c>
      <c r="E35" s="126">
        <v>48.303746979351253</v>
      </c>
      <c r="F35" s="126">
        <v>22.650859883495162</v>
      </c>
    </row>
    <row r="36" spans="1:6" ht="20.100000000000001" customHeight="1" x14ac:dyDescent="0.25">
      <c r="A36" s="424" t="s">
        <v>178</v>
      </c>
      <c r="B36" s="139" t="s">
        <v>253</v>
      </c>
      <c r="C36" s="207">
        <v>479.03576533731092</v>
      </c>
      <c r="D36" s="207">
        <v>418.39934692745396</v>
      </c>
      <c r="E36" s="207">
        <v>60.456322171335408</v>
      </c>
      <c r="F36" s="207">
        <v>59.672231271335413</v>
      </c>
    </row>
    <row r="37" spans="1:6" ht="20.100000000000001" customHeight="1" x14ac:dyDescent="0.25">
      <c r="A37" s="424"/>
      <c r="B37" s="139" t="s">
        <v>254</v>
      </c>
      <c r="C37" s="208" t="s">
        <v>439</v>
      </c>
      <c r="D37" s="208" t="s">
        <v>439</v>
      </c>
      <c r="E37" s="208" t="s">
        <v>439</v>
      </c>
      <c r="F37" s="208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209" t="s">
        <v>439</v>
      </c>
      <c r="D38" s="209" t="s">
        <v>439</v>
      </c>
      <c r="E38" s="209" t="s">
        <v>439</v>
      </c>
      <c r="F38" s="209" t="s">
        <v>439</v>
      </c>
    </row>
    <row r="39" spans="1:6" ht="20.100000000000001" customHeight="1" x14ac:dyDescent="0.25">
      <c r="A39" s="408"/>
      <c r="B39" s="179" t="s">
        <v>254</v>
      </c>
      <c r="C39" s="209" t="s">
        <v>439</v>
      </c>
      <c r="D39" s="209" t="s">
        <v>439</v>
      </c>
      <c r="E39" s="209" t="s">
        <v>439</v>
      </c>
      <c r="F39" s="209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>
        <v>583.08178924637321</v>
      </c>
      <c r="D40" s="120">
        <v>432.88696735306092</v>
      </c>
      <c r="E40" s="120">
        <v>52.128540779169974</v>
      </c>
      <c r="F40" s="120">
        <v>52.113803923890309</v>
      </c>
    </row>
    <row r="41" spans="1:6" ht="20.100000000000001" customHeight="1" x14ac:dyDescent="0.25">
      <c r="A41" s="424"/>
      <c r="B41" s="139" t="s">
        <v>254</v>
      </c>
      <c r="C41" s="120">
        <v>177.33986884983125</v>
      </c>
      <c r="D41" s="120">
        <v>87.392296026941978</v>
      </c>
      <c r="E41" s="120">
        <v>12.23331430401298</v>
      </c>
      <c r="F41" s="120">
        <v>12.23331430401298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182.96577940722699</v>
      </c>
      <c r="D45" s="120">
        <v>32.814598357116225</v>
      </c>
      <c r="E45" s="120">
        <v>1.8218483400437078</v>
      </c>
      <c r="F45" s="120">
        <v>1.4837043374097889</v>
      </c>
    </row>
    <row r="46" spans="1:6" ht="20.100000000000001" customHeight="1" x14ac:dyDescent="0.25">
      <c r="A46" s="424"/>
      <c r="B46" s="139" t="s">
        <v>254</v>
      </c>
      <c r="C46" s="120">
        <v>177.79615486538731</v>
      </c>
      <c r="D46" s="120">
        <v>38.605508632993264</v>
      </c>
      <c r="E46" s="120">
        <v>13.467707979778963</v>
      </c>
      <c r="F46" s="120">
        <v>6.5759961807393257</v>
      </c>
    </row>
    <row r="47" spans="1:6" ht="20.100000000000001" customHeight="1" x14ac:dyDescent="0.25">
      <c r="A47" s="408" t="s">
        <v>177</v>
      </c>
      <c r="B47" s="179" t="s">
        <v>253</v>
      </c>
      <c r="C47" s="126">
        <v>4</v>
      </c>
      <c r="D47" s="126">
        <v>4</v>
      </c>
      <c r="E47" s="126">
        <v>0.60136363999999998</v>
      </c>
      <c r="F47" s="126">
        <v>0.60136363999999998</v>
      </c>
    </row>
    <row r="48" spans="1:6" ht="20.100000000000001" customHeight="1" x14ac:dyDescent="0.25">
      <c r="A48" s="408"/>
      <c r="B48" s="179" t="s">
        <v>254</v>
      </c>
      <c r="C48" s="126">
        <v>2</v>
      </c>
      <c r="D48" s="126">
        <v>2</v>
      </c>
      <c r="E48" s="126">
        <v>0.105</v>
      </c>
      <c r="F48" s="126">
        <v>0.105</v>
      </c>
    </row>
    <row r="49" spans="1:6" ht="20.100000000000001" customHeight="1" x14ac:dyDescent="0.25">
      <c r="A49" s="424" t="s">
        <v>172</v>
      </c>
      <c r="B49" s="139" t="s">
        <v>253</v>
      </c>
      <c r="C49" s="120">
        <v>525.26620960108289</v>
      </c>
      <c r="D49" s="120">
        <v>319.27215377158649</v>
      </c>
      <c r="E49" s="120">
        <v>220.87935329798864</v>
      </c>
      <c r="F49" s="120">
        <v>220.87935329798864</v>
      </c>
    </row>
    <row r="50" spans="1:6" ht="20.100000000000001" customHeight="1" x14ac:dyDescent="0.25">
      <c r="A50" s="424"/>
      <c r="B50" s="139" t="s">
        <v>254</v>
      </c>
      <c r="C50" s="120">
        <v>92.528904624739411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>
        <v>378.59617736440555</v>
      </c>
      <c r="D51" s="126">
        <v>285.62746545196455</v>
      </c>
      <c r="E51" s="126">
        <v>53.077801575381052</v>
      </c>
      <c r="F51" s="126">
        <v>41.573387926742534</v>
      </c>
    </row>
    <row r="52" spans="1:6" ht="20.100000000000001" customHeight="1" x14ac:dyDescent="0.25">
      <c r="A52" s="408"/>
      <c r="B52" s="179" t="s">
        <v>254</v>
      </c>
      <c r="C52" s="126">
        <v>470.38525894191133</v>
      </c>
      <c r="D52" s="126">
        <v>284.26735729676102</v>
      </c>
      <c r="E52" s="126">
        <v>18.485869445930728</v>
      </c>
      <c r="F52" s="126">
        <v>11.787297677243329</v>
      </c>
    </row>
    <row r="53" spans="1:6" ht="20.100000000000001" customHeight="1" x14ac:dyDescent="0.25">
      <c r="A53" s="424" t="s">
        <v>176</v>
      </c>
      <c r="B53" s="139" t="s">
        <v>253</v>
      </c>
      <c r="C53" s="120">
        <v>23080.125655886404</v>
      </c>
      <c r="D53" s="120">
        <v>10016.33914011774</v>
      </c>
      <c r="E53" s="120">
        <v>1082.0319639177612</v>
      </c>
      <c r="F53" s="120">
        <v>1059.8064725675183</v>
      </c>
    </row>
    <row r="54" spans="1:6" ht="20.100000000000001" customHeight="1" x14ac:dyDescent="0.25">
      <c r="A54" s="424"/>
      <c r="B54" s="139" t="s">
        <v>254</v>
      </c>
      <c r="C54" s="120">
        <v>7267.7295620216273</v>
      </c>
      <c r="D54" s="120">
        <v>4019.3568996252211</v>
      </c>
      <c r="E54" s="120">
        <v>223.8897954538935</v>
      </c>
      <c r="F54" s="120">
        <v>193.65276564239016</v>
      </c>
    </row>
    <row r="55" spans="1:6" ht="20.100000000000001" customHeight="1" x14ac:dyDescent="0.25">
      <c r="A55" s="408" t="s">
        <v>183</v>
      </c>
      <c r="B55" s="179" t="s">
        <v>253</v>
      </c>
      <c r="C55" s="126">
        <v>70.693892235824848</v>
      </c>
      <c r="D55" s="126">
        <v>13.570870165973417</v>
      </c>
      <c r="E55" s="126">
        <v>0.36717717647966225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>
        <v>341.1624188520878</v>
      </c>
      <c r="D60" s="120">
        <v>113.42989696545142</v>
      </c>
      <c r="E60" s="120">
        <v>52.683848216342618</v>
      </c>
      <c r="F60" s="120">
        <v>52.683848216342618</v>
      </c>
    </row>
    <row r="61" spans="1:6" ht="20.100000000000001" customHeight="1" x14ac:dyDescent="0.25">
      <c r="A61" s="424"/>
      <c r="B61" s="139" t="s">
        <v>254</v>
      </c>
      <c r="C61" s="120">
        <v>107.2667303419211</v>
      </c>
      <c r="D61" s="120">
        <v>90.892560162765221</v>
      </c>
      <c r="E61" s="120">
        <v>20.822659319917634</v>
      </c>
      <c r="F61" s="120">
        <v>20.822659319917634</v>
      </c>
    </row>
    <row r="62" spans="1:6" ht="20.100000000000001" customHeight="1" x14ac:dyDescent="0.25">
      <c r="A62" s="408" t="s">
        <v>188</v>
      </c>
      <c r="B62" s="179" t="s">
        <v>253</v>
      </c>
      <c r="C62" s="126">
        <v>722.20857472517071</v>
      </c>
      <c r="D62" s="126">
        <v>671.84177029285604</v>
      </c>
      <c r="E62" s="126">
        <v>124.43238811708615</v>
      </c>
      <c r="F62" s="126">
        <v>124.43007118536781</v>
      </c>
    </row>
    <row r="63" spans="1:6" ht="20.100000000000001" customHeight="1" x14ac:dyDescent="0.25">
      <c r="A63" s="408"/>
      <c r="B63" s="179" t="s">
        <v>254</v>
      </c>
      <c r="C63" s="126">
        <v>83.165219864221072</v>
      </c>
      <c r="D63" s="126">
        <v>83.165219864221072</v>
      </c>
      <c r="E63" s="126">
        <v>2.2544344812000774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>
        <v>1783.0687614958788</v>
      </c>
      <c r="D64" s="120">
        <v>890.76550788786165</v>
      </c>
      <c r="E64" s="120">
        <v>179.58473153411705</v>
      </c>
      <c r="F64" s="120">
        <v>177.6148191825618</v>
      </c>
    </row>
    <row r="65" spans="1:6" ht="20.100000000000001" customHeight="1" x14ac:dyDescent="0.25">
      <c r="A65" s="424"/>
      <c r="B65" s="139" t="s">
        <v>254</v>
      </c>
      <c r="C65" s="120">
        <v>992.50490397832368</v>
      </c>
      <c r="D65" s="120">
        <v>941.58091791405036</v>
      </c>
      <c r="E65" s="120">
        <v>179.73263529306726</v>
      </c>
      <c r="F65" s="120">
        <v>179.73263529306726</v>
      </c>
    </row>
    <row r="66" spans="1:6" ht="20.100000000000001" customHeight="1" x14ac:dyDescent="0.25">
      <c r="A66" s="408" t="s">
        <v>179</v>
      </c>
      <c r="B66" s="179" t="s">
        <v>253</v>
      </c>
      <c r="C66" s="126">
        <v>7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>
        <v>7306.1340924952174</v>
      </c>
      <c r="D68" s="120">
        <v>5512.6740185090803</v>
      </c>
      <c r="E68" s="120">
        <v>937.44269624612537</v>
      </c>
      <c r="F68" s="120">
        <v>918.82409457432709</v>
      </c>
    </row>
    <row r="69" spans="1:6" ht="20.100000000000001" customHeight="1" x14ac:dyDescent="0.25">
      <c r="A69" s="424"/>
      <c r="B69" s="139" t="s">
        <v>254</v>
      </c>
      <c r="C69" s="120">
        <v>3156.6651601093722</v>
      </c>
      <c r="D69" s="120">
        <v>2230.130478719228</v>
      </c>
      <c r="E69" s="120">
        <v>312.09056700977936</v>
      </c>
      <c r="F69" s="120">
        <v>311.59119835304597</v>
      </c>
    </row>
    <row r="70" spans="1:6" ht="20.100000000000001" customHeight="1" x14ac:dyDescent="0.25">
      <c r="A70" s="408" t="s">
        <v>246</v>
      </c>
      <c r="B70" s="179" t="s">
        <v>253</v>
      </c>
      <c r="C70" s="126">
        <v>847.33861029334116</v>
      </c>
      <c r="D70" s="126">
        <v>252.9028782730386</v>
      </c>
      <c r="E70" s="126">
        <v>41.39957658504472</v>
      </c>
      <c r="F70" s="126">
        <v>41.327985675044715</v>
      </c>
    </row>
    <row r="71" spans="1:6" ht="20.100000000000001" customHeight="1" x14ac:dyDescent="0.25">
      <c r="A71" s="408"/>
      <c r="B71" s="179" t="s">
        <v>254</v>
      </c>
      <c r="C71" s="126">
        <v>199.7559547517952</v>
      </c>
      <c r="D71" s="126">
        <v>177.04540619143657</v>
      </c>
      <c r="E71" s="126">
        <v>19.53073704063841</v>
      </c>
      <c r="F71" s="126">
        <v>19.53073704063841</v>
      </c>
    </row>
    <row r="72" spans="1:6" ht="20.100000000000001" customHeight="1" x14ac:dyDescent="0.25">
      <c r="A72" s="423" t="s">
        <v>456</v>
      </c>
      <c r="B72" s="139" t="s">
        <v>253</v>
      </c>
      <c r="C72" s="120">
        <v>3.4275003477158408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>
        <v>2.7560547568118872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0F00-000000000000}"/>
  </hyperlinks>
  <printOptions horizontalCentered="1" verticalCentered="1"/>
  <pageMargins left="2.7559055118110236" right="0.39370078740157483" top="0" bottom="0" header="0" footer="0"/>
  <pageSetup paperSize="9" scale="55" orientation="landscape" r:id="rId1"/>
  <headerFooter alignWithMargins="0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Hoja16">
    <pageSetUpPr fitToPage="1"/>
  </sheetPr>
  <dimension ref="A1:I76"/>
  <sheetViews>
    <sheetView showGridLines="0" topLeftCell="A10" zoomScale="90" zoomScaleNormal="90" workbookViewId="0">
      <selection activeCell="E109" sqref="E109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9" ht="69.900000000000006" customHeight="1" x14ac:dyDescent="0.25">
      <c r="H1" s="128" t="s">
        <v>145</v>
      </c>
    </row>
    <row r="2" spans="1:9" ht="18" customHeight="1" x14ac:dyDescent="0.25"/>
    <row r="4" spans="1:9" ht="15.6" x14ac:dyDescent="0.3">
      <c r="A4" s="435" t="s">
        <v>513</v>
      </c>
      <c r="B4" s="435"/>
      <c r="C4" s="435"/>
      <c r="D4" s="435"/>
      <c r="E4" s="435"/>
      <c r="F4" s="435"/>
    </row>
    <row r="5" spans="1:9" ht="15.6" x14ac:dyDescent="0.3">
      <c r="A5" s="435" t="s">
        <v>372</v>
      </c>
      <c r="B5" s="435"/>
      <c r="C5" s="435"/>
      <c r="D5" s="435"/>
      <c r="E5" s="435"/>
      <c r="F5" s="435"/>
    </row>
    <row r="6" spans="1:9" ht="15.6" x14ac:dyDescent="0.3">
      <c r="A6" s="435" t="s">
        <v>442</v>
      </c>
      <c r="B6" s="435"/>
      <c r="C6" s="435"/>
      <c r="D6" s="435"/>
      <c r="E6" s="435"/>
      <c r="F6" s="435"/>
    </row>
    <row r="7" spans="1:9" ht="13.8" x14ac:dyDescent="0.3">
      <c r="A7" s="159"/>
      <c r="B7" s="159"/>
      <c r="C7" s="159"/>
      <c r="D7" s="159"/>
      <c r="E7" s="159"/>
      <c r="F7" s="159"/>
    </row>
    <row r="8" spans="1:9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9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9" x14ac:dyDescent="0.25">
      <c r="A10" s="112"/>
      <c r="B10" s="112"/>
      <c r="C10" s="112"/>
      <c r="D10" s="112"/>
      <c r="E10" s="112"/>
      <c r="F10" s="112"/>
    </row>
    <row r="11" spans="1:9" ht="20.100000000000001" customHeight="1" x14ac:dyDescent="0.25">
      <c r="A11" s="131" t="s">
        <v>1</v>
      </c>
      <c r="B11" s="176"/>
      <c r="C11" s="115">
        <v>109540.74841030907</v>
      </c>
      <c r="D11" s="115">
        <v>104661.34497028145</v>
      </c>
      <c r="E11" s="115">
        <v>8661609.2698886879</v>
      </c>
      <c r="F11" s="115">
        <v>8651262.7693553865</v>
      </c>
      <c r="I11" s="51"/>
    </row>
    <row r="12" spans="1:9" ht="20.100000000000001" customHeight="1" x14ac:dyDescent="0.25">
      <c r="A12" s="125"/>
      <c r="B12" s="178"/>
      <c r="C12" s="126"/>
      <c r="D12" s="126"/>
      <c r="E12" s="126"/>
      <c r="F12" s="126"/>
    </row>
    <row r="13" spans="1:9" ht="20.100000000000001" customHeight="1" x14ac:dyDescent="0.25">
      <c r="A13" s="130" t="s">
        <v>3</v>
      </c>
      <c r="B13" s="177"/>
      <c r="C13" s="120">
        <v>18901.298749577763</v>
      </c>
      <c r="D13" s="120">
        <v>14986.767951196132</v>
      </c>
      <c r="E13" s="120">
        <v>1523214.4574725362</v>
      </c>
      <c r="F13" s="120">
        <v>1512867.9569392288</v>
      </c>
    </row>
    <row r="14" spans="1:9" ht="20.100000000000001" customHeight="1" x14ac:dyDescent="0.25">
      <c r="A14" s="125" t="s">
        <v>5</v>
      </c>
      <c r="B14" s="178"/>
      <c r="C14" s="126">
        <v>90604.64364039457</v>
      </c>
      <c r="D14" s="126">
        <v>89639.770998748485</v>
      </c>
      <c r="E14" s="126">
        <v>7133964.9552823715</v>
      </c>
      <c r="F14" s="126">
        <v>7133964.9552823715</v>
      </c>
    </row>
    <row r="15" spans="1:9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</row>
    <row r="16" spans="1:9" ht="20.100000000000001" customHeight="1" x14ac:dyDescent="0.25">
      <c r="A16" s="125" t="s">
        <v>456</v>
      </c>
      <c r="B16" s="178"/>
      <c r="C16" s="126">
        <v>34.806020336716884</v>
      </c>
      <c r="D16" s="126">
        <v>34.806020336716884</v>
      </c>
      <c r="E16" s="126">
        <v>4429.8571337850617</v>
      </c>
      <c r="F16" s="126">
        <v>4429.8571337850617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 t="s">
        <v>439</v>
      </c>
      <c r="D20" s="120" t="s">
        <v>439</v>
      </c>
      <c r="E20" s="120" t="s">
        <v>439</v>
      </c>
      <c r="F20" s="120" t="s">
        <v>439</v>
      </c>
    </row>
    <row r="21" spans="1:6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</row>
    <row r="22" spans="1:6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</row>
    <row r="23" spans="1:6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</row>
    <row r="24" spans="1:6" ht="20.100000000000001" customHeight="1" x14ac:dyDescent="0.25">
      <c r="A24" s="424" t="s">
        <v>174</v>
      </c>
      <c r="B24" s="139" t="s">
        <v>253</v>
      </c>
      <c r="C24" s="120">
        <v>9356.9828710539041</v>
      </c>
      <c r="D24" s="120">
        <v>6038.8628710539042</v>
      </c>
      <c r="E24" s="120">
        <v>477134.16755364835</v>
      </c>
      <c r="F24" s="120">
        <v>466787.66702034062</v>
      </c>
    </row>
    <row r="25" spans="1:6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6" ht="20.100000000000001" customHeight="1" x14ac:dyDescent="0.25">
      <c r="A26" s="408" t="s">
        <v>186</v>
      </c>
      <c r="B26" s="179" t="s">
        <v>253</v>
      </c>
      <c r="C26" s="126">
        <v>98.442731180116866</v>
      </c>
      <c r="D26" s="126">
        <v>98.442731180116866</v>
      </c>
      <c r="E26" s="126">
        <v>12305.341397514609</v>
      </c>
      <c r="F26" s="126">
        <v>12305.341397514609</v>
      </c>
    </row>
    <row r="27" spans="1:6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</row>
    <row r="28" spans="1:6" ht="20.100000000000001" customHeight="1" x14ac:dyDescent="0.25">
      <c r="A28" s="424" t="s">
        <v>173</v>
      </c>
      <c r="B28" s="139" t="s">
        <v>253</v>
      </c>
      <c r="C28" s="120" t="s">
        <v>439</v>
      </c>
      <c r="D28" s="120" t="s">
        <v>439</v>
      </c>
      <c r="E28" s="120" t="s">
        <v>439</v>
      </c>
      <c r="F28" s="120" t="s">
        <v>439</v>
      </c>
    </row>
    <row r="29" spans="1:6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</row>
    <row r="30" spans="1:6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</row>
    <row r="31" spans="1:6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>
        <v>2393.3825942585736</v>
      </c>
      <c r="D32" s="120">
        <v>1796.9717958769465</v>
      </c>
      <c r="E32" s="120">
        <v>255872.69289963401</v>
      </c>
      <c r="F32" s="120">
        <v>255872.69289963401</v>
      </c>
    </row>
    <row r="33" spans="1:6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7052.4905530851584</v>
      </c>
      <c r="D34" s="126">
        <v>7052.4905530851584</v>
      </c>
      <c r="E34" s="126">
        <v>777902.25562173931</v>
      </c>
      <c r="F34" s="126">
        <v>777902.25562173931</v>
      </c>
    </row>
    <row r="35" spans="1:6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6" ht="20.100000000000001" customHeight="1" x14ac:dyDescent="0.25">
      <c r="A36" s="424" t="s">
        <v>178</v>
      </c>
      <c r="B36" s="139" t="s">
        <v>253</v>
      </c>
      <c r="C36" s="120" t="s">
        <v>439</v>
      </c>
      <c r="D36" s="120" t="s">
        <v>439</v>
      </c>
      <c r="E36" s="120" t="s">
        <v>439</v>
      </c>
      <c r="F36" s="120" t="s">
        <v>439</v>
      </c>
    </row>
    <row r="37" spans="1:6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</row>
    <row r="41" spans="1:6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</row>
    <row r="46" spans="1:6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6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</row>
    <row r="48" spans="1:6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</row>
    <row r="49" spans="1:8" ht="20.100000000000001" customHeight="1" x14ac:dyDescent="0.25">
      <c r="A49" s="424" t="s">
        <v>172</v>
      </c>
      <c r="B49" s="139" t="s">
        <v>253</v>
      </c>
      <c r="C49" s="120">
        <v>88052.285675082385</v>
      </c>
      <c r="D49" s="120">
        <v>87255.4130334363</v>
      </c>
      <c r="E49" s="120">
        <v>6961050.2023470169</v>
      </c>
      <c r="F49" s="120">
        <v>6961050.2023470169</v>
      </c>
      <c r="H49" s="57"/>
    </row>
    <row r="50" spans="1:8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8" ht="20.100000000000001" customHeight="1" x14ac:dyDescent="0.25">
      <c r="A51" s="408" t="s">
        <v>170</v>
      </c>
      <c r="B51" s="179" t="s">
        <v>253</v>
      </c>
      <c r="C51" s="126">
        <v>2552.3579653121724</v>
      </c>
      <c r="D51" s="126">
        <v>2384.3579653121719</v>
      </c>
      <c r="E51" s="126">
        <v>172914.75293535276</v>
      </c>
      <c r="F51" s="126">
        <v>172914.75293535276</v>
      </c>
    </row>
    <row r="52" spans="1:8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8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</row>
    <row r="54" spans="1:8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8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8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8" ht="20.100000000000001" customHeight="1" x14ac:dyDescent="0.25">
      <c r="A57" s="125"/>
      <c r="B57" s="178"/>
      <c r="C57" s="126"/>
      <c r="D57" s="126"/>
      <c r="E57" s="126"/>
      <c r="F57" s="126"/>
    </row>
    <row r="58" spans="1:8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8" ht="20.100000000000001" customHeight="1" x14ac:dyDescent="0.25">
      <c r="A59" s="125"/>
      <c r="B59" s="178"/>
      <c r="C59" s="126"/>
      <c r="D59" s="126"/>
      <c r="E59" s="126"/>
      <c r="F59" s="126"/>
    </row>
    <row r="60" spans="1:8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8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8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8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8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>
        <v>34.806020336716884</v>
      </c>
      <c r="D72" s="120">
        <v>34.806020336716884</v>
      </c>
      <c r="E72" s="120">
        <v>4429.8571337850617</v>
      </c>
      <c r="F72" s="120">
        <v>4429.8571337850617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  <row r="76" spans="1:6" ht="13.8" x14ac:dyDescent="0.3">
      <c r="A76" s="109"/>
      <c r="B76" s="109"/>
      <c r="C76" s="109"/>
      <c r="D76" s="109"/>
      <c r="E76" s="109"/>
      <c r="F76" s="109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0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Hoja17">
    <pageSetUpPr fitToPage="1"/>
  </sheetPr>
  <dimension ref="A1:H75"/>
  <sheetViews>
    <sheetView showGridLines="0" zoomScale="90" zoomScaleNormal="90" workbookViewId="0">
      <selection activeCell="D104" sqref="D104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76.5" customHeight="1" x14ac:dyDescent="0.25">
      <c r="H1" s="128" t="s">
        <v>145</v>
      </c>
    </row>
    <row r="3" spans="1:8" ht="14.1" customHeight="1" x14ac:dyDescent="0.25"/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373</v>
      </c>
      <c r="B5" s="435"/>
      <c r="C5" s="435"/>
      <c r="D5" s="435"/>
      <c r="E5" s="435"/>
      <c r="F5" s="435"/>
    </row>
    <row r="6" spans="1:8" ht="15.6" x14ac:dyDescent="0.3">
      <c r="A6" s="435" t="s">
        <v>443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2.5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16046.024753702633</v>
      </c>
      <c r="D11" s="115" t="s">
        <v>439</v>
      </c>
      <c r="E11" s="115" t="s">
        <v>439</v>
      </c>
      <c r="F11" s="115" t="s">
        <v>439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9543.7483480488172</v>
      </c>
      <c r="D13" s="120" t="s">
        <v>439</v>
      </c>
      <c r="E13" s="120" t="s">
        <v>439</v>
      </c>
      <c r="F13" s="120" t="s">
        <v>439</v>
      </c>
    </row>
    <row r="14" spans="1:8" ht="20.100000000000001" customHeight="1" x14ac:dyDescent="0.25">
      <c r="A14" s="125" t="s">
        <v>5</v>
      </c>
      <c r="B14" s="178"/>
      <c r="C14" s="126">
        <v>2643.2625490270198</v>
      </c>
      <c r="D14" s="126" t="s">
        <v>439</v>
      </c>
      <c r="E14" s="126" t="s">
        <v>439</v>
      </c>
      <c r="F14" s="126" t="s">
        <v>439</v>
      </c>
    </row>
    <row r="15" spans="1:8" ht="20.100000000000001" customHeight="1" x14ac:dyDescent="0.25">
      <c r="A15" s="130" t="s">
        <v>7</v>
      </c>
      <c r="B15" s="177"/>
      <c r="C15" s="120">
        <v>3859.0138566267783</v>
      </c>
      <c r="D15" s="120" t="s">
        <v>439</v>
      </c>
      <c r="E15" s="120" t="s">
        <v>439</v>
      </c>
      <c r="F15" s="120" t="s">
        <v>439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/>
      <c r="E16" s="126"/>
      <c r="F16" s="126"/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>
        <v>1267.3411429870009</v>
      </c>
      <c r="D20" s="120" t="s">
        <v>439</v>
      </c>
      <c r="E20" s="120" t="s">
        <v>439</v>
      </c>
      <c r="F20" s="120" t="s">
        <v>439</v>
      </c>
    </row>
    <row r="21" spans="1:6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</row>
    <row r="22" spans="1:6" ht="20.100000000000001" customHeight="1" x14ac:dyDescent="0.25">
      <c r="A22" s="408" t="s">
        <v>243</v>
      </c>
      <c r="B22" s="179" t="s">
        <v>253</v>
      </c>
      <c r="C22" s="126">
        <v>1913.0489657327637</v>
      </c>
      <c r="D22" s="126" t="s">
        <v>439</v>
      </c>
      <c r="E22" s="126" t="s">
        <v>439</v>
      </c>
      <c r="F22" s="126" t="s">
        <v>439</v>
      </c>
    </row>
    <row r="23" spans="1:6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</row>
    <row r="24" spans="1:6" ht="20.100000000000001" customHeight="1" x14ac:dyDescent="0.25">
      <c r="A24" s="424" t="s">
        <v>174</v>
      </c>
      <c r="B24" s="139" t="s">
        <v>253</v>
      </c>
      <c r="C24" s="120">
        <v>149.51624321710236</v>
      </c>
      <c r="D24" s="120" t="s">
        <v>439</v>
      </c>
      <c r="E24" s="120" t="s">
        <v>439</v>
      </c>
      <c r="F24" s="120" t="s">
        <v>439</v>
      </c>
    </row>
    <row r="25" spans="1:6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6" ht="20.100000000000001" customHeight="1" x14ac:dyDescent="0.25">
      <c r="A26" s="408" t="s">
        <v>186</v>
      </c>
      <c r="B26" s="179" t="s">
        <v>253</v>
      </c>
      <c r="C26" s="126">
        <v>289.42229448063898</v>
      </c>
      <c r="D26" s="126" t="s">
        <v>439</v>
      </c>
      <c r="E26" s="126" t="s">
        <v>439</v>
      </c>
      <c r="F26" s="126" t="s">
        <v>439</v>
      </c>
    </row>
    <row r="27" spans="1:6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</row>
    <row r="28" spans="1:6" ht="20.100000000000001" customHeight="1" x14ac:dyDescent="0.25">
      <c r="A28" s="424" t="s">
        <v>173</v>
      </c>
      <c r="B28" s="139" t="s">
        <v>253</v>
      </c>
      <c r="C28" s="120">
        <v>3135.8256297794405</v>
      </c>
      <c r="D28" s="120" t="s">
        <v>439</v>
      </c>
      <c r="E28" s="120" t="s">
        <v>439</v>
      </c>
      <c r="F28" s="120" t="s">
        <v>439</v>
      </c>
    </row>
    <row r="29" spans="1:6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</row>
    <row r="30" spans="1:6" ht="20.100000000000001" customHeight="1" x14ac:dyDescent="0.25">
      <c r="A30" s="408" t="s">
        <v>184</v>
      </c>
      <c r="B30" s="179" t="s">
        <v>253</v>
      </c>
      <c r="C30" s="126">
        <v>35.451504231919202</v>
      </c>
      <c r="D30" s="126" t="s">
        <v>439</v>
      </c>
      <c r="E30" s="126" t="s">
        <v>439</v>
      </c>
      <c r="F30" s="126" t="s">
        <v>439</v>
      </c>
    </row>
    <row r="31" spans="1:6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>
        <v>719.35598598150307</v>
      </c>
      <c r="D32" s="120" t="s">
        <v>439</v>
      </c>
      <c r="E32" s="120" t="s">
        <v>439</v>
      </c>
      <c r="F32" s="120" t="s">
        <v>439</v>
      </c>
    </row>
    <row r="33" spans="1:6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910.44148819786255</v>
      </c>
      <c r="D34" s="126" t="s">
        <v>439</v>
      </c>
      <c r="E34" s="126" t="s">
        <v>439</v>
      </c>
      <c r="F34" s="126" t="s">
        <v>439</v>
      </c>
    </row>
    <row r="35" spans="1:6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1068.4559975544662</v>
      </c>
      <c r="D36" s="120" t="s">
        <v>439</v>
      </c>
      <c r="E36" s="120" t="s">
        <v>439</v>
      </c>
      <c r="F36" s="120" t="s">
        <v>439</v>
      </c>
    </row>
    <row r="37" spans="1:6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>
        <v>54.889095886131301</v>
      </c>
      <c r="D40" s="120" t="s">
        <v>439</v>
      </c>
      <c r="E40" s="120" t="s">
        <v>439</v>
      </c>
      <c r="F40" s="120" t="s">
        <v>439</v>
      </c>
    </row>
    <row r="41" spans="1:6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397.89331239120133</v>
      </c>
      <c r="D45" s="120" t="s">
        <v>439</v>
      </c>
      <c r="E45" s="120" t="s">
        <v>439</v>
      </c>
      <c r="F45" s="120" t="s">
        <v>439</v>
      </c>
    </row>
    <row r="46" spans="1:6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6" ht="20.100000000000001" customHeight="1" x14ac:dyDescent="0.25">
      <c r="A47" s="408" t="s">
        <v>177</v>
      </c>
      <c r="B47" s="179" t="s">
        <v>253</v>
      </c>
      <c r="C47" s="126">
        <v>190.30666648457188</v>
      </c>
      <c r="D47" s="126" t="s">
        <v>439</v>
      </c>
      <c r="E47" s="126" t="s">
        <v>439</v>
      </c>
      <c r="F47" s="126" t="s">
        <v>439</v>
      </c>
    </row>
    <row r="48" spans="1:6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</row>
    <row r="49" spans="1:6" ht="20.100000000000001" customHeight="1" x14ac:dyDescent="0.25">
      <c r="A49" s="424" t="s">
        <v>172</v>
      </c>
      <c r="B49" s="139" t="s">
        <v>253</v>
      </c>
      <c r="C49" s="120">
        <v>0.88878122081299227</v>
      </c>
      <c r="D49" s="120" t="s">
        <v>439</v>
      </c>
      <c r="E49" s="120" t="s">
        <v>439</v>
      </c>
      <c r="F49" s="120" t="s">
        <v>439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>
        <v>45</v>
      </c>
      <c r="D51" s="126" t="s">
        <v>439</v>
      </c>
      <c r="E51" s="126" t="s">
        <v>439</v>
      </c>
      <c r="F51" s="126" t="s">
        <v>439</v>
      </c>
    </row>
    <row r="52" spans="1:6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6" ht="20.100000000000001" customHeight="1" x14ac:dyDescent="0.25">
      <c r="A53" s="424" t="s">
        <v>176</v>
      </c>
      <c r="B53" s="139" t="s">
        <v>253</v>
      </c>
      <c r="C53" s="120">
        <v>2009.1737889304334</v>
      </c>
      <c r="D53" s="120" t="s">
        <v>439</v>
      </c>
      <c r="E53" s="120" t="s">
        <v>439</v>
      </c>
      <c r="F53" s="120" t="s">
        <v>439</v>
      </c>
    </row>
    <row r="54" spans="1:6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>
        <v>1237.2177204448606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6" ht="20.100000000000001" customHeight="1" x14ac:dyDescent="0.25">
      <c r="A62" s="408" t="s">
        <v>188</v>
      </c>
      <c r="B62" s="179" t="s">
        <v>253</v>
      </c>
      <c r="C62" s="126">
        <v>4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>
        <v>1196.122267013601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>
        <v>338.1089561460343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>
        <v>1083.5649130222812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1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Hoja18">
    <pageSetUpPr fitToPage="1"/>
  </sheetPr>
  <dimension ref="A1:H75"/>
  <sheetViews>
    <sheetView showGridLines="0" zoomScale="90" zoomScaleNormal="90" workbookViewId="0">
      <selection activeCell="E96" sqref="E96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78" customHeight="1" x14ac:dyDescent="0.25">
      <c r="H1" s="128" t="s">
        <v>145</v>
      </c>
    </row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374</v>
      </c>
      <c r="B5" s="435"/>
      <c r="C5" s="435"/>
      <c r="D5" s="435"/>
      <c r="E5" s="435"/>
      <c r="F5" s="435"/>
    </row>
    <row r="6" spans="1:8" ht="15.6" x14ac:dyDescent="0.3">
      <c r="A6" s="435" t="s">
        <v>517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6307.7493729881335</v>
      </c>
      <c r="D11" s="115">
        <v>4673.4984595672413</v>
      </c>
      <c r="E11" s="115">
        <v>28881.495584579079</v>
      </c>
      <c r="F11" s="115">
        <v>27944.666176676965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1174.3401350269178</v>
      </c>
      <c r="D13" s="120">
        <v>728.01883813220672</v>
      </c>
      <c r="E13" s="120">
        <v>4634.0527466967787</v>
      </c>
      <c r="F13" s="120">
        <v>4489.4415486867438</v>
      </c>
    </row>
    <row r="14" spans="1:8" ht="20.100000000000001" customHeight="1" x14ac:dyDescent="0.25">
      <c r="A14" s="125" t="s">
        <v>5</v>
      </c>
      <c r="B14" s="178"/>
      <c r="C14" s="126">
        <v>5091.5859161242006</v>
      </c>
      <c r="D14" s="126">
        <v>3903.6562995980212</v>
      </c>
      <c r="E14" s="126">
        <v>24149.226552313492</v>
      </c>
      <c r="F14" s="126">
        <v>23403.266657160621</v>
      </c>
    </row>
    <row r="15" spans="1:8" ht="20.100000000000001" customHeight="1" x14ac:dyDescent="0.25">
      <c r="A15" s="130" t="s">
        <v>7</v>
      </c>
      <c r="B15" s="177"/>
      <c r="C15" s="120">
        <v>41.823321837016316</v>
      </c>
      <c r="D15" s="120">
        <v>41.823321837016316</v>
      </c>
      <c r="E15" s="120">
        <v>98.216285568816261</v>
      </c>
      <c r="F15" s="120">
        <v>51.957970829624983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>
        <v>3.5</v>
      </c>
      <c r="D20" s="120">
        <v>2</v>
      </c>
      <c r="E20" s="120">
        <v>16.818181809999999</v>
      </c>
      <c r="F20" s="120">
        <v>15.981818179999999</v>
      </c>
    </row>
    <row r="21" spans="1:6" ht="20.100000000000001" customHeight="1" x14ac:dyDescent="0.25">
      <c r="A21" s="424"/>
      <c r="B21" s="139" t="s">
        <v>254</v>
      </c>
      <c r="C21" s="120">
        <v>19.358582126495687</v>
      </c>
      <c r="D21" s="120">
        <v>0.5</v>
      </c>
      <c r="E21" s="120">
        <v>0.79090908999999998</v>
      </c>
      <c r="F21" s="120" t="s">
        <v>439</v>
      </c>
    </row>
    <row r="22" spans="1:6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</row>
    <row r="23" spans="1:6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</row>
    <row r="24" spans="1:6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</row>
    <row r="25" spans="1:6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6" ht="20.100000000000001" customHeight="1" x14ac:dyDescent="0.25">
      <c r="A26" s="408" t="s">
        <v>186</v>
      </c>
      <c r="B26" s="179" t="s">
        <v>253</v>
      </c>
      <c r="C26" s="126">
        <v>85.286372740908917</v>
      </c>
      <c r="D26" s="126">
        <v>58.539662464915672</v>
      </c>
      <c r="E26" s="126">
        <v>318.81226498724334</v>
      </c>
      <c r="F26" s="126">
        <v>318.67590134724333</v>
      </c>
    </row>
    <row r="27" spans="1:6" ht="20.100000000000001" customHeight="1" x14ac:dyDescent="0.25">
      <c r="A27" s="408"/>
      <c r="B27" s="179" t="s">
        <v>254</v>
      </c>
      <c r="C27" s="126">
        <v>173.71605478926514</v>
      </c>
      <c r="D27" s="126">
        <v>22.835950309379509</v>
      </c>
      <c r="E27" s="126">
        <v>66.411724795312438</v>
      </c>
      <c r="F27" s="126">
        <v>63.330113412339131</v>
      </c>
    </row>
    <row r="28" spans="1:6" ht="20.100000000000001" customHeight="1" x14ac:dyDescent="0.25">
      <c r="A28" s="424" t="s">
        <v>173</v>
      </c>
      <c r="B28" s="139" t="s">
        <v>253</v>
      </c>
      <c r="C28" s="120" t="s">
        <v>439</v>
      </c>
      <c r="D28" s="120" t="s">
        <v>439</v>
      </c>
      <c r="E28" s="120" t="s">
        <v>439</v>
      </c>
      <c r="F28" s="120" t="s">
        <v>439</v>
      </c>
    </row>
    <row r="29" spans="1:6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</row>
    <row r="30" spans="1:6" ht="20.100000000000001" customHeight="1" x14ac:dyDescent="0.25">
      <c r="A30" s="408" t="s">
        <v>184</v>
      </c>
      <c r="B30" s="179" t="s">
        <v>253</v>
      </c>
      <c r="C30" s="126">
        <v>9.4308687848090909</v>
      </c>
      <c r="D30" s="126">
        <v>9.4308687848090909</v>
      </c>
      <c r="E30" s="126">
        <v>14.349801363302296</v>
      </c>
      <c r="F30" s="126">
        <v>14.213437723302295</v>
      </c>
    </row>
    <row r="31" spans="1:6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>
        <v>234.08206438125745</v>
      </c>
      <c r="D32" s="120">
        <v>78.968503165806652</v>
      </c>
      <c r="E32" s="120">
        <v>1159.9559402618611</v>
      </c>
      <c r="F32" s="120">
        <v>1126.0547227914676</v>
      </c>
    </row>
    <row r="33" spans="1:6" ht="20.100000000000001" customHeight="1" x14ac:dyDescent="0.25">
      <c r="A33" s="424"/>
      <c r="B33" s="139" t="s">
        <v>254</v>
      </c>
      <c r="C33" s="120">
        <v>46.640531129352773</v>
      </c>
      <c r="D33" s="120">
        <v>35.873847315533538</v>
      </c>
      <c r="E33" s="120">
        <v>39.088468007004415</v>
      </c>
      <c r="F33" s="120">
        <v>37.0438338989443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85.147730260626474</v>
      </c>
      <c r="D34" s="126">
        <v>67.229103255929431</v>
      </c>
      <c r="E34" s="126">
        <v>896.38804341239256</v>
      </c>
      <c r="F34" s="126">
        <v>896.38804341239256</v>
      </c>
    </row>
    <row r="35" spans="1:6" ht="20.100000000000001" customHeight="1" x14ac:dyDescent="0.25">
      <c r="A35" s="408"/>
      <c r="B35" s="179" t="s">
        <v>254</v>
      </c>
      <c r="C35" s="126">
        <v>74.582580256029047</v>
      </c>
      <c r="D35" s="126">
        <v>74.582580256029047</v>
      </c>
      <c r="E35" s="126">
        <v>122.04422250834781</v>
      </c>
      <c r="F35" s="126">
        <v>122.04422250834781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198.94194665466242</v>
      </c>
      <c r="D36" s="120">
        <v>179.19894556440747</v>
      </c>
      <c r="E36" s="120">
        <v>1538.6721902992601</v>
      </c>
      <c r="F36" s="120">
        <v>1445.3827840281456</v>
      </c>
    </row>
    <row r="37" spans="1:6" ht="20.100000000000001" customHeight="1" x14ac:dyDescent="0.25">
      <c r="A37" s="424"/>
      <c r="B37" s="139" t="s">
        <v>254</v>
      </c>
      <c r="C37" s="120">
        <v>232.65459249030258</v>
      </c>
      <c r="D37" s="120">
        <v>194.29676935436603</v>
      </c>
      <c r="E37" s="120">
        <v>413.66225768206806</v>
      </c>
      <c r="F37" s="120">
        <v>405.88966509836899</v>
      </c>
    </row>
    <row r="38" spans="1:6" ht="20.100000000000001" customHeight="1" x14ac:dyDescent="0.25">
      <c r="A38" s="408" t="s">
        <v>189</v>
      </c>
      <c r="B38" s="179" t="s">
        <v>253</v>
      </c>
      <c r="C38" s="126">
        <v>8.2908260362647468</v>
      </c>
      <c r="D38" s="126">
        <v>1.8546222840864528</v>
      </c>
      <c r="E38" s="126">
        <v>12.858941966498033</v>
      </c>
      <c r="F38" s="126">
        <v>12.244465186217994</v>
      </c>
    </row>
    <row r="39" spans="1:6" ht="20.100000000000001" customHeight="1" x14ac:dyDescent="0.25">
      <c r="A39" s="408"/>
      <c r="B39" s="179" t="s">
        <v>254</v>
      </c>
      <c r="C39" s="126">
        <v>2.2079853769436273</v>
      </c>
      <c r="D39" s="126">
        <v>2.2079853769436273</v>
      </c>
      <c r="E39" s="126">
        <v>30.108891423486362</v>
      </c>
      <c r="F39" s="126">
        <v>28.101632009973837</v>
      </c>
    </row>
    <row r="40" spans="1:6" ht="20.100000000000001" customHeight="1" x14ac:dyDescent="0.25">
      <c r="A40" s="424" t="s">
        <v>244</v>
      </c>
      <c r="B40" s="139" t="s">
        <v>253</v>
      </c>
      <c r="C40" s="120">
        <v>0.5</v>
      </c>
      <c r="D40" s="120">
        <v>0.5</v>
      </c>
      <c r="E40" s="120">
        <v>4.0909090900000002</v>
      </c>
      <c r="F40" s="120">
        <v>4.0909090900000002</v>
      </c>
    </row>
    <row r="41" spans="1:6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1436.970839388563</v>
      </c>
      <c r="D45" s="120">
        <v>1274.7244192895178</v>
      </c>
      <c r="E45" s="120">
        <v>6345.6252455489757</v>
      </c>
      <c r="F45" s="120">
        <v>6288.7793147225948</v>
      </c>
    </row>
    <row r="46" spans="1:6" ht="20.100000000000001" customHeight="1" x14ac:dyDescent="0.25">
      <c r="A46" s="424"/>
      <c r="B46" s="139" t="s">
        <v>254</v>
      </c>
      <c r="C46" s="120">
        <v>168.64368555017288</v>
      </c>
      <c r="D46" s="120">
        <v>141.9733148171739</v>
      </c>
      <c r="E46" s="120">
        <v>390.60088046249581</v>
      </c>
      <c r="F46" s="120">
        <v>390.60088046249581</v>
      </c>
    </row>
    <row r="47" spans="1:6" ht="20.100000000000001" customHeight="1" x14ac:dyDescent="0.25">
      <c r="A47" s="408" t="s">
        <v>177</v>
      </c>
      <c r="B47" s="179" t="s">
        <v>253</v>
      </c>
      <c r="C47" s="126">
        <v>91.420110534551299</v>
      </c>
      <c r="D47" s="126">
        <v>14</v>
      </c>
      <c r="E47" s="126">
        <v>25.454545450000001</v>
      </c>
      <c r="F47" s="126">
        <v>25.454545450000001</v>
      </c>
    </row>
    <row r="48" spans="1:6" ht="20.100000000000001" customHeight="1" x14ac:dyDescent="0.25">
      <c r="A48" s="408"/>
      <c r="B48" s="179" t="s">
        <v>254</v>
      </c>
      <c r="C48" s="126">
        <v>4</v>
      </c>
      <c r="D48" s="126" t="s">
        <v>439</v>
      </c>
      <c r="E48" s="126" t="s">
        <v>439</v>
      </c>
      <c r="F48" s="126" t="s">
        <v>439</v>
      </c>
    </row>
    <row r="49" spans="1:6" ht="20.100000000000001" customHeight="1" x14ac:dyDescent="0.25">
      <c r="A49" s="424" t="s">
        <v>172</v>
      </c>
      <c r="B49" s="139" t="s">
        <v>253</v>
      </c>
      <c r="C49" s="120">
        <v>245.9542279351009</v>
      </c>
      <c r="D49" s="120">
        <v>245.70422793510087</v>
      </c>
      <c r="E49" s="120">
        <v>671.2638990346353</v>
      </c>
      <c r="F49" s="120">
        <v>536.62126083563521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>
        <v>75</v>
      </c>
      <c r="D51" s="126">
        <v>25</v>
      </c>
      <c r="E51" s="126">
        <v>57.6</v>
      </c>
      <c r="F51" s="126">
        <v>57.6</v>
      </c>
    </row>
    <row r="52" spans="1:6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6" ht="20.100000000000001" customHeight="1" x14ac:dyDescent="0.25">
      <c r="A53" s="424" t="s">
        <v>176</v>
      </c>
      <c r="B53" s="139" t="s">
        <v>253</v>
      </c>
      <c r="C53" s="120">
        <v>2637.5889502894138</v>
      </c>
      <c r="D53" s="120">
        <v>2035.3374709575546</v>
      </c>
      <c r="E53" s="120">
        <v>15929.637681009221</v>
      </c>
      <c r="F53" s="120">
        <v>15404.288578525509</v>
      </c>
    </row>
    <row r="54" spans="1:6" ht="20.100000000000001" customHeight="1" x14ac:dyDescent="0.25">
      <c r="A54" s="424"/>
      <c r="B54" s="139" t="s">
        <v>254</v>
      </c>
      <c r="C54" s="120">
        <v>245.90826306648543</v>
      </c>
      <c r="D54" s="120">
        <v>20.032576856237039</v>
      </c>
      <c r="E54" s="120">
        <v>85.108023409136152</v>
      </c>
      <c r="F54" s="120">
        <v>79.707596146329337</v>
      </c>
    </row>
    <row r="55" spans="1:6" ht="20.100000000000001" customHeight="1" x14ac:dyDescent="0.25">
      <c r="A55" s="408" t="s">
        <v>183</v>
      </c>
      <c r="B55" s="179" t="s">
        <v>253</v>
      </c>
      <c r="C55" s="126">
        <v>176.55347462712126</v>
      </c>
      <c r="D55" s="126">
        <v>137.33792500964279</v>
      </c>
      <c r="E55" s="126">
        <v>628.74887896917392</v>
      </c>
      <c r="F55" s="126">
        <v>605.02708258820701</v>
      </c>
    </row>
    <row r="56" spans="1:6" ht="20.100000000000001" customHeight="1" x14ac:dyDescent="0.25">
      <c r="A56" s="408"/>
      <c r="B56" s="179" t="s">
        <v>254</v>
      </c>
      <c r="C56" s="126">
        <v>9.5463647327929984</v>
      </c>
      <c r="D56" s="126">
        <v>9.5463647327929984</v>
      </c>
      <c r="E56" s="126">
        <v>15.187398429855802</v>
      </c>
      <c r="F56" s="126">
        <v>15.187398429855801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>
        <v>2.0850681494941745</v>
      </c>
      <c r="D60" s="120">
        <v>2.0850681494941745</v>
      </c>
      <c r="E60" s="120">
        <v>33.171538931504429</v>
      </c>
      <c r="F60" s="120">
        <v>28.748666656956871</v>
      </c>
    </row>
    <row r="61" spans="1:6" ht="20.100000000000001" customHeight="1" x14ac:dyDescent="0.25">
      <c r="A61" s="424"/>
      <c r="B61" s="139" t="s">
        <v>254</v>
      </c>
      <c r="C61" s="120">
        <v>39.738253687522139</v>
      </c>
      <c r="D61" s="120">
        <v>39.738253687522139</v>
      </c>
      <c r="E61" s="120">
        <v>65.044746637311846</v>
      </c>
      <c r="F61" s="120">
        <v>23.209304172668109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2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Hoja2"/>
  <dimension ref="A1:S64"/>
  <sheetViews>
    <sheetView showGridLines="0" tabSelected="1" zoomScale="90" zoomScaleNormal="90" workbookViewId="0">
      <selection activeCell="G10" activeCellId="1" sqref="F10 G10"/>
    </sheetView>
  </sheetViews>
  <sheetFormatPr baseColWidth="10" defaultRowHeight="13.2" x14ac:dyDescent="0.25"/>
  <cols>
    <col min="1" max="1" width="23.109375" customWidth="1"/>
    <col min="2" max="2" width="20" style="53" customWidth="1"/>
    <col min="3" max="3" width="16.5546875" style="53" customWidth="1"/>
    <col min="4" max="4" width="16.44140625" style="53" customWidth="1"/>
    <col min="5" max="5" width="15.33203125" style="53" customWidth="1"/>
    <col min="6" max="6" width="17.33203125" style="53" customWidth="1"/>
    <col min="7" max="7" width="16.33203125" style="53" customWidth="1"/>
    <col min="8" max="8" width="15.5546875" style="53" customWidth="1"/>
    <col min="9" max="9" width="16.6640625" style="53" customWidth="1"/>
    <col min="10" max="10" width="16.33203125" style="53" customWidth="1"/>
  </cols>
  <sheetData>
    <row r="1" spans="1:19" ht="75.75" customHeight="1" x14ac:dyDescent="0.25">
      <c r="L1" s="128" t="s">
        <v>145</v>
      </c>
    </row>
    <row r="3" spans="1:19" ht="15.6" x14ac:dyDescent="0.3">
      <c r="A3" s="410" t="s">
        <v>513</v>
      </c>
      <c r="B3" s="410"/>
      <c r="C3" s="410"/>
      <c r="D3" s="410"/>
      <c r="E3" s="410"/>
      <c r="F3" s="410"/>
      <c r="G3" s="410"/>
      <c r="H3" s="410"/>
      <c r="I3" s="410"/>
      <c r="J3" s="410"/>
    </row>
    <row r="4" spans="1:19" ht="15.6" x14ac:dyDescent="0.25">
      <c r="A4" s="411" t="s">
        <v>14</v>
      </c>
      <c r="B4" s="411"/>
      <c r="C4" s="411"/>
      <c r="D4" s="411"/>
      <c r="E4" s="411"/>
      <c r="F4" s="411"/>
      <c r="G4" s="411"/>
      <c r="H4" s="411"/>
      <c r="I4" s="411"/>
      <c r="J4" s="411"/>
    </row>
    <row r="5" spans="1:19" ht="13.8" x14ac:dyDescent="0.3">
      <c r="A5" s="109"/>
      <c r="B5" s="129"/>
      <c r="C5" s="129"/>
      <c r="D5" s="129"/>
      <c r="E5" s="129"/>
      <c r="F5" s="129"/>
      <c r="G5" s="129"/>
      <c r="H5" s="129"/>
      <c r="I5" s="129"/>
      <c r="J5" s="129"/>
    </row>
    <row r="6" spans="1:19" ht="14.4" x14ac:dyDescent="0.25">
      <c r="A6" s="412" t="s">
        <v>232</v>
      </c>
      <c r="B6" s="409" t="s">
        <v>233</v>
      </c>
      <c r="C6" s="409"/>
      <c r="D6" s="409"/>
      <c r="E6" s="409"/>
      <c r="F6" s="409"/>
      <c r="G6" s="409"/>
      <c r="H6" s="409"/>
      <c r="I6" s="409"/>
      <c r="J6" s="409"/>
    </row>
    <row r="7" spans="1:19" ht="15" customHeight="1" x14ac:dyDescent="0.25">
      <c r="A7" s="413"/>
      <c r="B7" s="409" t="s">
        <v>234</v>
      </c>
      <c r="C7" s="409" t="s">
        <v>235</v>
      </c>
      <c r="D7" s="409" t="s">
        <v>236</v>
      </c>
      <c r="E7" s="409" t="s">
        <v>237</v>
      </c>
      <c r="F7" s="409" t="s">
        <v>238</v>
      </c>
      <c r="G7" s="409" t="s">
        <v>239</v>
      </c>
      <c r="H7" s="409" t="s">
        <v>240</v>
      </c>
      <c r="I7" s="409" t="s">
        <v>241</v>
      </c>
      <c r="J7" s="409" t="s">
        <v>242</v>
      </c>
    </row>
    <row r="8" spans="1:19" ht="46.5" customHeight="1" x14ac:dyDescent="0.25">
      <c r="A8" s="414"/>
      <c r="B8" s="409"/>
      <c r="C8" s="409"/>
      <c r="D8" s="409"/>
      <c r="E8" s="409"/>
      <c r="F8" s="409"/>
      <c r="G8" s="409"/>
      <c r="H8" s="409"/>
      <c r="I8" s="409"/>
      <c r="J8" s="409"/>
    </row>
    <row r="9" spans="1:19" x14ac:dyDescent="0.25">
      <c r="A9" s="112"/>
      <c r="B9" s="113"/>
      <c r="C9" s="113"/>
      <c r="D9" s="113"/>
      <c r="E9" s="113"/>
      <c r="F9" s="113"/>
      <c r="G9" s="113"/>
      <c r="H9" s="113"/>
      <c r="I9" s="113"/>
      <c r="J9" s="113"/>
    </row>
    <row r="10" spans="1:19" ht="20.100000000000001" customHeight="1" x14ac:dyDescent="0.25">
      <c r="A10" s="131" t="s">
        <v>1</v>
      </c>
      <c r="B10" s="115">
        <v>12385973.232193563</v>
      </c>
      <c r="C10" s="115">
        <v>1439116.6261986678</v>
      </c>
      <c r="D10" s="115">
        <v>849685.33082068479</v>
      </c>
      <c r="E10" s="115">
        <v>125945.52753523471</v>
      </c>
      <c r="F10" s="115">
        <v>2300539.191983378</v>
      </c>
      <c r="G10" s="115">
        <v>800495.95676245959</v>
      </c>
      <c r="H10" s="115">
        <v>377791.04107200686</v>
      </c>
      <c r="I10" s="115">
        <v>5773290.1298438115</v>
      </c>
      <c r="J10" s="115">
        <v>719109.42797621549</v>
      </c>
      <c r="K10" s="50"/>
      <c r="L10" s="50"/>
      <c r="M10" s="50"/>
      <c r="N10" s="50"/>
      <c r="O10" s="50"/>
      <c r="P10" s="50"/>
      <c r="Q10" s="50"/>
      <c r="R10" s="50"/>
      <c r="S10" s="50"/>
    </row>
    <row r="11" spans="1:19" ht="14.4" x14ac:dyDescent="0.25">
      <c r="A11" s="116"/>
      <c r="B11" s="118"/>
      <c r="C11" s="118"/>
      <c r="D11" s="118"/>
      <c r="E11" s="118"/>
      <c r="F11" s="118"/>
      <c r="G11" s="118"/>
      <c r="H11" s="118"/>
      <c r="I11" s="118"/>
      <c r="J11" s="118"/>
      <c r="K11" s="50"/>
      <c r="L11" s="63"/>
      <c r="N11" s="65"/>
      <c r="O11" s="49"/>
    </row>
    <row r="12" spans="1:19" ht="20.100000000000001" customHeight="1" x14ac:dyDescent="0.25">
      <c r="A12" s="130" t="s">
        <v>3</v>
      </c>
      <c r="B12" s="120">
        <v>3789505.4170427355</v>
      </c>
      <c r="C12" s="120">
        <v>229669.61676783016</v>
      </c>
      <c r="D12" s="120">
        <v>266269.26486930624</v>
      </c>
      <c r="E12" s="120">
        <v>54824.005035253715</v>
      </c>
      <c r="F12" s="120">
        <v>640993.05665741244</v>
      </c>
      <c r="G12" s="120">
        <v>594614.85767525027</v>
      </c>
      <c r="H12" s="120">
        <v>361993.54268985218</v>
      </c>
      <c r="I12" s="120">
        <v>1467339.8234993832</v>
      </c>
      <c r="J12" s="120">
        <v>173801.24984856017</v>
      </c>
      <c r="N12" s="65"/>
      <c r="O12" s="49"/>
    </row>
    <row r="13" spans="1:19" ht="20.100000000000001" customHeight="1" x14ac:dyDescent="0.25">
      <c r="A13" s="116" t="s">
        <v>5</v>
      </c>
      <c r="B13" s="118">
        <v>4829876.4980086302</v>
      </c>
      <c r="C13" s="118">
        <v>1076815.1562545667</v>
      </c>
      <c r="D13" s="118">
        <v>555622.3490803499</v>
      </c>
      <c r="E13" s="118">
        <v>65384.008042297799</v>
      </c>
      <c r="F13" s="118">
        <v>1291396.5830302204</v>
      </c>
      <c r="G13" s="118">
        <v>120280.4749364013</v>
      </c>
      <c r="H13" s="118">
        <v>4995.6667785122945</v>
      </c>
      <c r="I13" s="118">
        <v>1367316.4846499276</v>
      </c>
      <c r="J13" s="118">
        <v>348065.7752378062</v>
      </c>
      <c r="N13" s="65"/>
      <c r="O13" s="49"/>
    </row>
    <row r="14" spans="1:19" ht="20.100000000000001" customHeight="1" x14ac:dyDescent="0.25">
      <c r="A14" s="130" t="s">
        <v>7</v>
      </c>
      <c r="B14" s="120">
        <v>3748195.8243809505</v>
      </c>
      <c r="C14" s="120">
        <v>122397.88322791584</v>
      </c>
      <c r="D14" s="120">
        <v>27634.55043635242</v>
      </c>
      <c r="E14" s="120">
        <v>5731.7751020834376</v>
      </c>
      <c r="F14" s="120">
        <v>366062.61165750126</v>
      </c>
      <c r="G14" s="120">
        <v>85512.137666399154</v>
      </c>
      <c r="H14" s="120">
        <v>10801.831603641747</v>
      </c>
      <c r="I14" s="120">
        <v>2933671.0228388291</v>
      </c>
      <c r="J14" s="120">
        <v>196384.0118481252</v>
      </c>
      <c r="L14" s="49"/>
      <c r="M14" s="49"/>
      <c r="N14" s="65"/>
      <c r="O14" s="49"/>
      <c r="P14" s="49"/>
      <c r="Q14" s="49"/>
      <c r="R14" s="49"/>
      <c r="S14" s="49"/>
    </row>
    <row r="15" spans="1:19" ht="20.100000000000001" customHeight="1" x14ac:dyDescent="0.25">
      <c r="A15" s="116" t="s">
        <v>456</v>
      </c>
      <c r="B15" s="118">
        <v>18395.492758403638</v>
      </c>
      <c r="C15" s="118">
        <v>10233.969948310521</v>
      </c>
      <c r="D15" s="118">
        <v>159.16643470357155</v>
      </c>
      <c r="E15" s="118">
        <v>5.7393555999116614</v>
      </c>
      <c r="F15" s="118">
        <v>2086.9406380497785</v>
      </c>
      <c r="G15" s="118">
        <v>88.486484419691521</v>
      </c>
      <c r="H15" s="118" t="s">
        <v>439</v>
      </c>
      <c r="I15" s="118">
        <v>4962.7988555922238</v>
      </c>
      <c r="J15" s="118">
        <v>858.3910417280581</v>
      </c>
      <c r="N15" s="65"/>
      <c r="O15" s="49"/>
    </row>
    <row r="16" spans="1:19" ht="20.100000000000001" customHeight="1" x14ac:dyDescent="0.25">
      <c r="A16" s="116"/>
      <c r="B16" s="118"/>
      <c r="C16" s="118"/>
      <c r="D16" s="118"/>
      <c r="E16" s="118"/>
      <c r="F16" s="118"/>
      <c r="G16" s="118"/>
      <c r="H16" s="118"/>
      <c r="I16" s="118"/>
      <c r="J16" s="118"/>
    </row>
    <row r="17" spans="1:10" ht="20.100000000000001" customHeight="1" x14ac:dyDescent="0.25">
      <c r="A17" s="131" t="s">
        <v>3</v>
      </c>
      <c r="B17" s="120"/>
      <c r="C17" s="120"/>
      <c r="D17" s="120"/>
      <c r="E17" s="120"/>
      <c r="F17" s="120"/>
      <c r="G17" s="120"/>
      <c r="H17" s="120"/>
      <c r="I17" s="120"/>
      <c r="J17" s="120"/>
    </row>
    <row r="18" spans="1:10" ht="20.100000000000001" customHeight="1" x14ac:dyDescent="0.25">
      <c r="A18" s="116"/>
      <c r="B18" s="118"/>
      <c r="C18" s="118"/>
      <c r="D18" s="118"/>
      <c r="E18" s="118"/>
      <c r="F18" s="118"/>
      <c r="G18" s="118"/>
      <c r="H18" s="118"/>
      <c r="I18" s="118"/>
      <c r="J18" s="118"/>
    </row>
    <row r="19" spans="1:10" ht="20.100000000000001" customHeight="1" x14ac:dyDescent="0.25">
      <c r="A19" s="130" t="s">
        <v>180</v>
      </c>
      <c r="B19" s="120">
        <v>543862.25852575852</v>
      </c>
      <c r="C19" s="120">
        <v>10483.647242632223</v>
      </c>
      <c r="D19" s="120">
        <v>15976.597276169889</v>
      </c>
      <c r="E19" s="120">
        <v>4932.9053449967269</v>
      </c>
      <c r="F19" s="120">
        <v>65076.568927760381</v>
      </c>
      <c r="G19" s="120">
        <v>115777.12663413722</v>
      </c>
      <c r="H19" s="120">
        <v>38596.50208662005</v>
      </c>
      <c r="I19" s="120">
        <v>266813.36540773907</v>
      </c>
      <c r="J19" s="120">
        <v>26205.545605704716</v>
      </c>
    </row>
    <row r="20" spans="1:10" ht="20.100000000000001" customHeight="1" x14ac:dyDescent="0.25">
      <c r="A20" s="125" t="s">
        <v>243</v>
      </c>
      <c r="B20" s="126">
        <v>278466.75168149458</v>
      </c>
      <c r="C20" s="126">
        <v>21215.612748140462</v>
      </c>
      <c r="D20" s="126">
        <v>29080.588636314424</v>
      </c>
      <c r="E20" s="126">
        <v>2346.9984287200191</v>
      </c>
      <c r="F20" s="126">
        <v>119780.50119903732</v>
      </c>
      <c r="G20" s="126">
        <v>14535.514336043594</v>
      </c>
      <c r="H20" s="126">
        <v>13876.467289855835</v>
      </c>
      <c r="I20" s="126">
        <v>68859.303741079551</v>
      </c>
      <c r="J20" s="126">
        <v>8771.7653022937156</v>
      </c>
    </row>
    <row r="21" spans="1:10" ht="20.100000000000001" customHeight="1" x14ac:dyDescent="0.25">
      <c r="A21" s="130" t="s">
        <v>174</v>
      </c>
      <c r="B21" s="120">
        <v>220321.84668856362</v>
      </c>
      <c r="C21" s="120">
        <v>22738.457616943731</v>
      </c>
      <c r="D21" s="120">
        <v>11796.054094631594</v>
      </c>
      <c r="E21" s="120">
        <v>1217.4489462390391</v>
      </c>
      <c r="F21" s="120">
        <v>28501.900982085575</v>
      </c>
      <c r="G21" s="120">
        <v>49589.268511253809</v>
      </c>
      <c r="H21" s="120">
        <v>14076.287875622871</v>
      </c>
      <c r="I21" s="120">
        <v>81458.054997529383</v>
      </c>
      <c r="J21" s="120">
        <v>10944.37366423978</v>
      </c>
    </row>
    <row r="22" spans="1:10" ht="20.100000000000001" customHeight="1" x14ac:dyDescent="0.25">
      <c r="A22" s="125" t="s">
        <v>186</v>
      </c>
      <c r="B22" s="126">
        <v>193924.5957516231</v>
      </c>
      <c r="C22" s="126">
        <v>5814.1610232255252</v>
      </c>
      <c r="D22" s="126">
        <v>20551.191607186756</v>
      </c>
      <c r="E22" s="126">
        <v>1296.9077828587754</v>
      </c>
      <c r="F22" s="126">
        <v>24202.36654672895</v>
      </c>
      <c r="G22" s="126">
        <v>21820.491669209005</v>
      </c>
      <c r="H22" s="126">
        <v>8744.5084167459045</v>
      </c>
      <c r="I22" s="126">
        <v>95985.632176140949</v>
      </c>
      <c r="J22" s="126">
        <v>15509.336529527955</v>
      </c>
    </row>
    <row r="23" spans="1:10" ht="20.100000000000001" customHeight="1" x14ac:dyDescent="0.25">
      <c r="A23" s="130" t="s">
        <v>173</v>
      </c>
      <c r="B23" s="120">
        <v>396871.24680034973</v>
      </c>
      <c r="C23" s="120">
        <v>27363.162809750647</v>
      </c>
      <c r="D23" s="120">
        <v>35444.500112070702</v>
      </c>
      <c r="E23" s="120">
        <v>11760.481482078425</v>
      </c>
      <c r="F23" s="120">
        <v>53051.320503215291</v>
      </c>
      <c r="G23" s="120">
        <v>71792.129307727984</v>
      </c>
      <c r="H23" s="120">
        <v>47675.033244999948</v>
      </c>
      <c r="I23" s="120">
        <v>131550.49071555195</v>
      </c>
      <c r="J23" s="120">
        <v>18234.128625000951</v>
      </c>
    </row>
    <row r="24" spans="1:10" ht="20.100000000000001" customHeight="1" x14ac:dyDescent="0.25">
      <c r="A24" s="125" t="s">
        <v>184</v>
      </c>
      <c r="B24" s="126">
        <v>386762.5431849038</v>
      </c>
      <c r="C24" s="126">
        <v>2996.0794554434492</v>
      </c>
      <c r="D24" s="126">
        <v>46755.980958762637</v>
      </c>
      <c r="E24" s="126">
        <v>10913.609718874639</v>
      </c>
      <c r="F24" s="126">
        <v>49084.442796660966</v>
      </c>
      <c r="G24" s="126">
        <v>58719.531545346901</v>
      </c>
      <c r="H24" s="126">
        <v>86867.306432729005</v>
      </c>
      <c r="I24" s="126">
        <v>118135.56266813028</v>
      </c>
      <c r="J24" s="126">
        <v>13290.029608947294</v>
      </c>
    </row>
    <row r="25" spans="1:10" ht="20.100000000000001" customHeight="1" x14ac:dyDescent="0.25">
      <c r="A25" s="130" t="s">
        <v>187</v>
      </c>
      <c r="B25" s="120">
        <v>309144.4667635166</v>
      </c>
      <c r="C25" s="120">
        <v>10508.553710619777</v>
      </c>
      <c r="D25" s="120">
        <v>20551.85824240986</v>
      </c>
      <c r="E25" s="120">
        <v>3744.7524191959742</v>
      </c>
      <c r="F25" s="120">
        <v>22411.332667109855</v>
      </c>
      <c r="G25" s="120">
        <v>31055.179910712828</v>
      </c>
      <c r="H25" s="120">
        <v>53012.711274362562</v>
      </c>
      <c r="I25" s="120">
        <v>150980.9610768581</v>
      </c>
      <c r="J25" s="120">
        <v>16879.117462256658</v>
      </c>
    </row>
    <row r="26" spans="1:10" ht="20.100000000000001" customHeight="1" x14ac:dyDescent="0.25">
      <c r="A26" s="125" t="s">
        <v>175</v>
      </c>
      <c r="B26" s="126">
        <v>519430.78902786784</v>
      </c>
      <c r="C26" s="126">
        <v>15731.876381935987</v>
      </c>
      <c r="D26" s="126">
        <v>40884.020173606354</v>
      </c>
      <c r="E26" s="126">
        <v>7844.1172897902761</v>
      </c>
      <c r="F26" s="126">
        <v>37423.497490715461</v>
      </c>
      <c r="G26" s="126">
        <v>161213.01947531832</v>
      </c>
      <c r="H26" s="126">
        <v>9341.5497141839242</v>
      </c>
      <c r="I26" s="126">
        <v>230731.59535032487</v>
      </c>
      <c r="J26" s="126">
        <v>16261.113151981161</v>
      </c>
    </row>
    <row r="27" spans="1:10" ht="20.100000000000001" customHeight="1" x14ac:dyDescent="0.25">
      <c r="A27" s="130" t="s">
        <v>178</v>
      </c>
      <c r="B27" s="120">
        <v>543265.79725951562</v>
      </c>
      <c r="C27" s="120">
        <v>24874.019698402248</v>
      </c>
      <c r="D27" s="120">
        <v>24549.376124700972</v>
      </c>
      <c r="E27" s="120">
        <v>6022.6398224768136</v>
      </c>
      <c r="F27" s="120">
        <v>96156.808810795876</v>
      </c>
      <c r="G27" s="120">
        <v>56486.629779007977</v>
      </c>
      <c r="H27" s="120">
        <v>75092.993108894138</v>
      </c>
      <c r="I27" s="120">
        <v>230744.51052508969</v>
      </c>
      <c r="J27" s="120">
        <v>29338.81939017164</v>
      </c>
    </row>
    <row r="28" spans="1:10" ht="20.100000000000001" customHeight="1" x14ac:dyDescent="0.25">
      <c r="A28" s="125" t="s">
        <v>189</v>
      </c>
      <c r="B28" s="126">
        <v>155625.53128841816</v>
      </c>
      <c r="C28" s="126">
        <v>5621.9066091456325</v>
      </c>
      <c r="D28" s="126">
        <v>14287.144282937015</v>
      </c>
      <c r="E28" s="126">
        <v>2104.9563887609543</v>
      </c>
      <c r="F28" s="126">
        <v>34909.065236762326</v>
      </c>
      <c r="G28" s="126">
        <v>13398.837452840398</v>
      </c>
      <c r="H28" s="126">
        <v>14710.183245838152</v>
      </c>
      <c r="I28" s="126">
        <v>61321.334814945105</v>
      </c>
      <c r="J28" s="126">
        <v>9272.1032571981796</v>
      </c>
    </row>
    <row r="29" spans="1:10" ht="31.5" customHeight="1" x14ac:dyDescent="0.25">
      <c r="A29" s="130" t="s">
        <v>244</v>
      </c>
      <c r="B29" s="120">
        <v>241829.59007081832</v>
      </c>
      <c r="C29" s="120">
        <v>82322.139471585979</v>
      </c>
      <c r="D29" s="120">
        <v>6391.9533605173901</v>
      </c>
      <c r="E29" s="120">
        <v>2639.187411260747</v>
      </c>
      <c r="F29" s="120">
        <v>110395.2514965833</v>
      </c>
      <c r="G29" s="120">
        <v>227.12905364893419</v>
      </c>
      <c r="H29" s="120" t="s">
        <v>439</v>
      </c>
      <c r="I29" s="120">
        <v>30759.012025984648</v>
      </c>
      <c r="J29" s="120">
        <v>9094.9172512447931</v>
      </c>
    </row>
    <row r="30" spans="1:10" ht="20.100000000000001" customHeight="1" x14ac:dyDescent="0.25">
      <c r="A30" s="125"/>
      <c r="B30" s="126"/>
      <c r="C30" s="126"/>
      <c r="D30" s="126"/>
      <c r="E30" s="126"/>
      <c r="F30" s="126"/>
      <c r="G30" s="126"/>
      <c r="H30" s="126"/>
      <c r="I30" s="126"/>
      <c r="J30" s="126"/>
    </row>
    <row r="31" spans="1:10" ht="20.100000000000001" customHeight="1" x14ac:dyDescent="0.25">
      <c r="A31" s="131" t="s">
        <v>5</v>
      </c>
      <c r="B31" s="120"/>
      <c r="C31" s="120"/>
      <c r="D31" s="120"/>
      <c r="E31" s="120"/>
      <c r="F31" s="120"/>
      <c r="G31" s="120"/>
      <c r="H31" s="120"/>
      <c r="I31" s="120"/>
      <c r="J31" s="120"/>
    </row>
    <row r="32" spans="1:10" ht="20.100000000000001" customHeight="1" x14ac:dyDescent="0.25">
      <c r="A32" s="125"/>
      <c r="B32" s="126"/>
      <c r="C32" s="126"/>
      <c r="D32" s="126"/>
      <c r="E32" s="126"/>
      <c r="F32" s="126"/>
      <c r="G32" s="126"/>
      <c r="H32" s="126"/>
      <c r="I32" s="126"/>
      <c r="J32" s="126"/>
    </row>
    <row r="33" spans="1:10" ht="20.100000000000001" customHeight="1" x14ac:dyDescent="0.25">
      <c r="A33" s="130" t="s">
        <v>169</v>
      </c>
      <c r="B33" s="120">
        <v>396827.56932750286</v>
      </c>
      <c r="C33" s="120">
        <v>66804.223651097593</v>
      </c>
      <c r="D33" s="120">
        <v>6497.6445015987283</v>
      </c>
      <c r="E33" s="120">
        <v>1328.0879241259806</v>
      </c>
      <c r="F33" s="120">
        <v>110770.74127879839</v>
      </c>
      <c r="G33" s="120">
        <v>48191.355030732484</v>
      </c>
      <c r="H33" s="120">
        <v>4995.6667785122945</v>
      </c>
      <c r="I33" s="120">
        <v>118344.65359611111</v>
      </c>
      <c r="J33" s="120">
        <v>39895.196566523671</v>
      </c>
    </row>
    <row r="34" spans="1:10" ht="20.100000000000001" customHeight="1" x14ac:dyDescent="0.25">
      <c r="A34" s="125" t="s">
        <v>177</v>
      </c>
      <c r="B34" s="126">
        <v>1060424.7521963224</v>
      </c>
      <c r="C34" s="126">
        <v>248792.37689215899</v>
      </c>
      <c r="D34" s="126">
        <v>6024.6454881666377</v>
      </c>
      <c r="E34" s="126">
        <v>5320.0790065317397</v>
      </c>
      <c r="F34" s="126">
        <v>224244.67127802485</v>
      </c>
      <c r="G34" s="126">
        <v>2037.8668027079977</v>
      </c>
      <c r="H34" s="126" t="s">
        <v>439</v>
      </c>
      <c r="I34" s="126">
        <v>501128.45944267401</v>
      </c>
      <c r="J34" s="126">
        <v>72876.65328611758</v>
      </c>
    </row>
    <row r="35" spans="1:10" ht="20.100000000000001" customHeight="1" x14ac:dyDescent="0.25">
      <c r="A35" s="130" t="s">
        <v>172</v>
      </c>
      <c r="B35" s="120">
        <v>1035843.301104049</v>
      </c>
      <c r="C35" s="120">
        <v>292117.8501696469</v>
      </c>
      <c r="D35" s="120">
        <v>221048.81053179796</v>
      </c>
      <c r="E35" s="120">
        <v>16840.00192410859</v>
      </c>
      <c r="F35" s="120">
        <v>145174.76906518347</v>
      </c>
      <c r="G35" s="120">
        <v>30975.194135300717</v>
      </c>
      <c r="H35" s="120" t="s">
        <v>439</v>
      </c>
      <c r="I35" s="120">
        <v>230646.22959108464</v>
      </c>
      <c r="J35" s="120">
        <v>99040.445686901425</v>
      </c>
    </row>
    <row r="36" spans="1:10" ht="20.100000000000001" customHeight="1" x14ac:dyDescent="0.25">
      <c r="A36" s="125" t="s">
        <v>170</v>
      </c>
      <c r="B36" s="126">
        <v>649663.17261912778</v>
      </c>
      <c r="C36" s="126">
        <v>234988.4275869875</v>
      </c>
      <c r="D36" s="126">
        <v>215527.27234059077</v>
      </c>
      <c r="E36" s="126">
        <v>16871.973724593739</v>
      </c>
      <c r="F36" s="126">
        <v>58735.220297816442</v>
      </c>
      <c r="G36" s="126">
        <v>13623.482646483351</v>
      </c>
      <c r="H36" s="126" t="s">
        <v>439</v>
      </c>
      <c r="I36" s="126">
        <v>67628.476756438278</v>
      </c>
      <c r="J36" s="126">
        <v>42288.319266207502</v>
      </c>
    </row>
    <row r="37" spans="1:10" ht="20.100000000000001" customHeight="1" x14ac:dyDescent="0.25">
      <c r="A37" s="130" t="s">
        <v>176</v>
      </c>
      <c r="B37" s="120">
        <v>1612795.9187936692</v>
      </c>
      <c r="C37" s="120">
        <v>227722.62603967541</v>
      </c>
      <c r="D37" s="120">
        <v>102369.39847801864</v>
      </c>
      <c r="E37" s="120">
        <v>22741.575499745228</v>
      </c>
      <c r="F37" s="120">
        <v>746376.77816509991</v>
      </c>
      <c r="G37" s="120">
        <v>19247.998714517278</v>
      </c>
      <c r="H37" s="120" t="s">
        <v>439</v>
      </c>
      <c r="I37" s="120">
        <v>404198.19707437232</v>
      </c>
      <c r="J37" s="120">
        <v>90139.344822073152</v>
      </c>
    </row>
    <row r="38" spans="1:10" ht="20.100000000000001" customHeight="1" x14ac:dyDescent="0.25">
      <c r="A38" s="125" t="s">
        <v>183</v>
      </c>
      <c r="B38" s="126">
        <v>74321.783969474738</v>
      </c>
      <c r="C38" s="126">
        <v>6389.6519149074147</v>
      </c>
      <c r="D38" s="126">
        <v>4154.5777401870391</v>
      </c>
      <c r="E38" s="126">
        <v>2282.2899631928117</v>
      </c>
      <c r="F38" s="126">
        <v>6094.4029453098792</v>
      </c>
      <c r="G38" s="126">
        <v>6204.5776066599974</v>
      </c>
      <c r="H38" s="126" t="s">
        <v>439</v>
      </c>
      <c r="I38" s="126">
        <v>45370.468189251413</v>
      </c>
      <c r="J38" s="126">
        <v>3825.8156099664584</v>
      </c>
    </row>
    <row r="39" spans="1:10" ht="20.100000000000001" customHeight="1" x14ac:dyDescent="0.25">
      <c r="A39" s="125"/>
      <c r="B39" s="126"/>
      <c r="C39" s="126"/>
      <c r="D39" s="126"/>
      <c r="E39" s="126"/>
      <c r="F39" s="126"/>
      <c r="G39" s="126"/>
      <c r="H39" s="126"/>
      <c r="I39" s="126"/>
      <c r="J39" s="126"/>
    </row>
    <row r="40" spans="1:10" ht="20.100000000000001" customHeight="1" x14ac:dyDescent="0.25">
      <c r="A40" s="131" t="s">
        <v>7</v>
      </c>
      <c r="B40" s="120"/>
      <c r="C40" s="120"/>
      <c r="D40" s="120"/>
      <c r="E40" s="120"/>
      <c r="F40" s="120"/>
      <c r="G40" s="120"/>
      <c r="H40" s="120"/>
      <c r="I40" s="120"/>
      <c r="J40" s="120"/>
    </row>
    <row r="41" spans="1:10" ht="20.100000000000001" customHeight="1" x14ac:dyDescent="0.25">
      <c r="A41" s="125"/>
      <c r="B41" s="126"/>
      <c r="C41" s="126"/>
      <c r="D41" s="126"/>
      <c r="E41" s="126"/>
      <c r="F41" s="126"/>
      <c r="G41" s="126"/>
      <c r="H41" s="126"/>
      <c r="I41" s="126"/>
      <c r="J41" s="126"/>
    </row>
    <row r="42" spans="1:10" ht="20.100000000000001" customHeight="1" x14ac:dyDescent="0.25">
      <c r="A42" s="130" t="s">
        <v>245</v>
      </c>
      <c r="B42" s="120">
        <v>816643.23818136938</v>
      </c>
      <c r="C42" s="120">
        <v>11706.996292417234</v>
      </c>
      <c r="D42" s="120">
        <v>5245.880660603324</v>
      </c>
      <c r="E42" s="120">
        <v>365.94173298107717</v>
      </c>
      <c r="F42" s="120">
        <v>132297.69584906849</v>
      </c>
      <c r="G42" s="120">
        <v>48680.252485841644</v>
      </c>
      <c r="H42" s="120">
        <v>10801.831603641747</v>
      </c>
      <c r="I42" s="120">
        <v>575961.24437990505</v>
      </c>
      <c r="J42" s="120">
        <v>31583.395176893522</v>
      </c>
    </row>
    <row r="43" spans="1:10" ht="20.100000000000001" customHeight="1" x14ac:dyDescent="0.25">
      <c r="A43" s="125" t="s">
        <v>188</v>
      </c>
      <c r="B43" s="126">
        <v>448853.13189950667</v>
      </c>
      <c r="C43" s="126">
        <v>15103.825086904289</v>
      </c>
      <c r="D43" s="126">
        <v>6595.4332226283523</v>
      </c>
      <c r="E43" s="126">
        <v>23.164695588747524</v>
      </c>
      <c r="F43" s="126">
        <v>24725.734802849605</v>
      </c>
      <c r="G43" s="126">
        <v>1903.8342443849681</v>
      </c>
      <c r="H43" s="126" t="s">
        <v>439</v>
      </c>
      <c r="I43" s="126">
        <v>380051.36190649163</v>
      </c>
      <c r="J43" s="126">
        <v>20449.777940659489</v>
      </c>
    </row>
    <row r="44" spans="1:10" ht="20.100000000000001" customHeight="1" x14ac:dyDescent="0.25">
      <c r="A44" s="130" t="s">
        <v>185</v>
      </c>
      <c r="B44" s="120">
        <v>624437.06832754519</v>
      </c>
      <c r="C44" s="120">
        <v>24258.514021225874</v>
      </c>
      <c r="D44" s="120">
        <v>4487.287371736872</v>
      </c>
      <c r="E44" s="120">
        <v>829.4606915148081</v>
      </c>
      <c r="F44" s="120">
        <v>21345.191305758177</v>
      </c>
      <c r="G44" s="120">
        <v>15950.859232897274</v>
      </c>
      <c r="H44" s="120" t="s">
        <v>439</v>
      </c>
      <c r="I44" s="120">
        <v>536996.01213063963</v>
      </c>
      <c r="J44" s="120">
        <v>20569.743573766009</v>
      </c>
    </row>
    <row r="45" spans="1:10" ht="20.100000000000001" customHeight="1" x14ac:dyDescent="0.25">
      <c r="A45" s="125" t="s">
        <v>179</v>
      </c>
      <c r="B45" s="126">
        <v>823669.61000230827</v>
      </c>
      <c r="C45" s="126">
        <v>3335.1062396438392</v>
      </c>
      <c r="D45" s="126">
        <v>1586.486841689238</v>
      </c>
      <c r="E45" s="126">
        <v>44.548987948991162</v>
      </c>
      <c r="F45" s="126">
        <v>20650.899299034412</v>
      </c>
      <c r="G45" s="126">
        <v>6716.7144841113668</v>
      </c>
      <c r="H45" s="126" t="s">
        <v>439</v>
      </c>
      <c r="I45" s="126">
        <v>767693.92940186581</v>
      </c>
      <c r="J45" s="126">
        <v>23641.924748013098</v>
      </c>
    </row>
    <row r="46" spans="1:10" ht="20.100000000000001" customHeight="1" x14ac:dyDescent="0.25">
      <c r="A46" s="130" t="s">
        <v>182</v>
      </c>
      <c r="B46" s="120">
        <v>774092.5580314754</v>
      </c>
      <c r="C46" s="120">
        <v>62805.610224758042</v>
      </c>
      <c r="D46" s="120">
        <v>7882.1656028180805</v>
      </c>
      <c r="E46" s="120">
        <v>4392.3674379968752</v>
      </c>
      <c r="F46" s="120">
        <v>87285.486428855773</v>
      </c>
      <c r="G46" s="120">
        <v>803.99752359952822</v>
      </c>
      <c r="H46" s="120" t="s">
        <v>439</v>
      </c>
      <c r="I46" s="120">
        <v>518292.66396973492</v>
      </c>
      <c r="J46" s="120">
        <v>92630.266843735022</v>
      </c>
    </row>
    <row r="47" spans="1:10" ht="20.100000000000001" customHeight="1" x14ac:dyDescent="0.25">
      <c r="A47" s="125" t="s">
        <v>246</v>
      </c>
      <c r="B47" s="126">
        <v>260500.21793867828</v>
      </c>
      <c r="C47" s="126">
        <v>5187.8313629676086</v>
      </c>
      <c r="D47" s="126">
        <v>1837.2967368765394</v>
      </c>
      <c r="E47" s="126">
        <v>76.291556052936642</v>
      </c>
      <c r="F47" s="126">
        <v>79757.603971939388</v>
      </c>
      <c r="G47" s="126">
        <v>11456.479695564421</v>
      </c>
      <c r="H47" s="126" t="s">
        <v>439</v>
      </c>
      <c r="I47" s="126">
        <v>154675.81105021952</v>
      </c>
      <c r="J47" s="126">
        <v>7508.9035650603564</v>
      </c>
    </row>
    <row r="48" spans="1:10" ht="20.100000000000001" customHeight="1" x14ac:dyDescent="0.25">
      <c r="A48" s="131" t="s">
        <v>456</v>
      </c>
      <c r="B48" s="120">
        <v>18395.492758403638</v>
      </c>
      <c r="C48" s="120">
        <v>10233.969948310521</v>
      </c>
      <c r="D48" s="120">
        <v>159.16643470357155</v>
      </c>
      <c r="E48" s="120">
        <v>5.7393555999116614</v>
      </c>
      <c r="F48" s="120">
        <v>2086.9406380497785</v>
      </c>
      <c r="G48" s="120">
        <v>88.486484419691521</v>
      </c>
      <c r="H48" s="120" t="s">
        <v>439</v>
      </c>
      <c r="I48" s="120">
        <v>4962.7988555922238</v>
      </c>
      <c r="J48" s="120">
        <v>858.3910417280581</v>
      </c>
    </row>
    <row r="49" spans="1:11" ht="13.8" x14ac:dyDescent="0.3">
      <c r="A49" s="109"/>
      <c r="B49" s="129"/>
      <c r="C49" s="129"/>
      <c r="D49" s="129"/>
      <c r="E49" s="129"/>
      <c r="F49" s="129"/>
      <c r="G49" s="129"/>
      <c r="H49" s="129"/>
      <c r="I49" s="129"/>
      <c r="J49" s="129"/>
    </row>
    <row r="50" spans="1:11" ht="14.4" x14ac:dyDescent="0.25">
      <c r="A50" s="408" t="s">
        <v>512</v>
      </c>
      <c r="B50" s="408"/>
      <c r="C50" s="408"/>
      <c r="D50" s="408"/>
      <c r="E50" s="408"/>
      <c r="F50" s="408"/>
      <c r="G50" s="408"/>
      <c r="H50" s="408"/>
      <c r="I50" s="408"/>
      <c r="J50" s="408"/>
    </row>
    <row r="53" spans="1:11" x14ac:dyDescent="0.25">
      <c r="K53" s="76"/>
    </row>
    <row r="54" spans="1:11" x14ac:dyDescent="0.25">
      <c r="K54" s="76"/>
    </row>
    <row r="55" spans="1:11" x14ac:dyDescent="0.25">
      <c r="K55" s="76"/>
    </row>
    <row r="56" spans="1:11" x14ac:dyDescent="0.25">
      <c r="K56" s="76"/>
    </row>
    <row r="57" spans="1:11" x14ac:dyDescent="0.25">
      <c r="K57" s="76"/>
    </row>
    <row r="58" spans="1:11" x14ac:dyDescent="0.25">
      <c r="K58" s="76"/>
    </row>
    <row r="59" spans="1:11" x14ac:dyDescent="0.25">
      <c r="K59" s="76"/>
    </row>
    <row r="60" spans="1:11" x14ac:dyDescent="0.25">
      <c r="K60" s="76"/>
    </row>
    <row r="61" spans="1:11" x14ac:dyDescent="0.25">
      <c r="K61" s="76"/>
    </row>
    <row r="62" spans="1:11" x14ac:dyDescent="0.25">
      <c r="K62" s="76"/>
    </row>
    <row r="63" spans="1:11" x14ac:dyDescent="0.25">
      <c r="K63" s="76"/>
    </row>
    <row r="64" spans="1:11" x14ac:dyDescent="0.25">
      <c r="A64" s="76"/>
      <c r="B64" s="76"/>
      <c r="C64" s="76"/>
      <c r="D64" s="76"/>
      <c r="E64" s="76"/>
      <c r="F64" s="76"/>
      <c r="G64" s="76"/>
      <c r="H64" s="76"/>
      <c r="I64" s="76"/>
      <c r="J64" s="76"/>
      <c r="K64" s="76"/>
    </row>
  </sheetData>
  <mergeCells count="14">
    <mergeCell ref="A50:J50"/>
    <mergeCell ref="E7:E8"/>
    <mergeCell ref="F7:F8"/>
    <mergeCell ref="A3:J3"/>
    <mergeCell ref="A4:J4"/>
    <mergeCell ref="A6:A8"/>
    <mergeCell ref="B6:J6"/>
    <mergeCell ref="B7:B8"/>
    <mergeCell ref="C7:C8"/>
    <mergeCell ref="D7:D8"/>
    <mergeCell ref="G7:G8"/>
    <mergeCell ref="H7:H8"/>
    <mergeCell ref="I7:I8"/>
    <mergeCell ref="J7:J8"/>
  </mergeCells>
  <hyperlinks>
    <hyperlink ref="L1" location="ÍNDICE!A1" display="INDICE" xr:uid="{00000000-0004-0000-0100-000000000000}"/>
  </hyperlinks>
  <printOptions horizontalCentered="1" verticalCentered="1"/>
  <pageMargins left="1.3385826771653544" right="0.35433070866141736" top="0" bottom="0" header="0" footer="0"/>
  <pageSetup paperSize="9" scale="55" orientation="landscape" r:id="rId1"/>
  <headerFooter alignWithMargins="0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H75"/>
  <sheetViews>
    <sheetView showGridLines="0" zoomScale="90" zoomScaleNormal="90" workbookViewId="0">
      <selection activeCell="F102" sqref="F102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78" customHeight="1" x14ac:dyDescent="0.25">
      <c r="H1" s="128" t="s">
        <v>145</v>
      </c>
    </row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375</v>
      </c>
      <c r="B5" s="435"/>
      <c r="C5" s="435"/>
      <c r="D5" s="435"/>
      <c r="E5" s="435"/>
      <c r="F5" s="435"/>
    </row>
    <row r="6" spans="1:8" ht="15.6" x14ac:dyDescent="0.3">
      <c r="A6" s="435" t="s">
        <v>444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20881.831367372968</v>
      </c>
      <c r="D11" s="115">
        <v>16944.420116363555</v>
      </c>
      <c r="E11" s="115">
        <v>82245.887644545292</v>
      </c>
      <c r="F11" s="115">
        <v>78799.196983058762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119.15854867911698</v>
      </c>
      <c r="D13" s="120">
        <v>24.250473782953417</v>
      </c>
      <c r="E13" s="120">
        <v>129.35606202687649</v>
      </c>
      <c r="F13" s="120">
        <v>121.75227649819836</v>
      </c>
    </row>
    <row r="14" spans="1:8" ht="20.100000000000001" customHeight="1" x14ac:dyDescent="0.25">
      <c r="A14" s="125" t="s">
        <v>5</v>
      </c>
      <c r="B14" s="178"/>
      <c r="C14" s="126">
        <v>20762.672818693845</v>
      </c>
      <c r="D14" s="126">
        <v>16920.169642580608</v>
      </c>
      <c r="E14" s="126">
        <v>82116.531582518495</v>
      </c>
      <c r="F14" s="126">
        <v>78677.444706560607</v>
      </c>
    </row>
    <row r="15" spans="1:8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>
        <v>16.601928100667003</v>
      </c>
      <c r="D20" s="120" t="s">
        <v>439</v>
      </c>
      <c r="E20" s="120" t="s">
        <v>439</v>
      </c>
      <c r="F20" s="120" t="s">
        <v>439</v>
      </c>
    </row>
    <row r="21" spans="1:6" ht="20.100000000000001" customHeight="1" x14ac:dyDescent="0.25">
      <c r="A21" s="424"/>
      <c r="B21" s="139" t="s">
        <v>254</v>
      </c>
      <c r="C21" s="120">
        <v>18.858582126495683</v>
      </c>
      <c r="D21" s="120">
        <v>18.858582126495683</v>
      </c>
      <c r="E21" s="120">
        <v>68.576662221018907</v>
      </c>
      <c r="F21" s="120">
        <v>62.861940421652285</v>
      </c>
    </row>
    <row r="22" spans="1:6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</row>
    <row r="23" spans="1:6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</row>
    <row r="24" spans="1:6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</row>
    <row r="25" spans="1:6" ht="20.100000000000001" customHeight="1" x14ac:dyDescent="0.25">
      <c r="A25" s="424"/>
      <c r="B25" s="139" t="s">
        <v>254</v>
      </c>
      <c r="C25" s="120">
        <v>0.25</v>
      </c>
      <c r="D25" s="120">
        <v>0.25</v>
      </c>
      <c r="E25" s="120">
        <v>1.3636363600000001</v>
      </c>
      <c r="F25" s="120" t="s">
        <v>439</v>
      </c>
    </row>
    <row r="26" spans="1:6" ht="20.100000000000001" customHeight="1" x14ac:dyDescent="0.25">
      <c r="A26" s="408" t="s">
        <v>186</v>
      </c>
      <c r="B26" s="179" t="s">
        <v>253</v>
      </c>
      <c r="C26" s="126">
        <v>18.568314811373529</v>
      </c>
      <c r="D26" s="126" t="s">
        <v>439</v>
      </c>
      <c r="E26" s="126" t="s">
        <v>439</v>
      </c>
      <c r="F26" s="126" t="s">
        <v>439</v>
      </c>
    </row>
    <row r="27" spans="1:6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</row>
    <row r="28" spans="1:6" ht="20.100000000000001" customHeight="1" x14ac:dyDescent="0.25">
      <c r="A28" s="424" t="s">
        <v>173</v>
      </c>
      <c r="B28" s="139" t="s">
        <v>253</v>
      </c>
      <c r="C28" s="120" t="s">
        <v>439</v>
      </c>
      <c r="D28" s="120" t="s">
        <v>439</v>
      </c>
      <c r="E28" s="120" t="s">
        <v>439</v>
      </c>
      <c r="F28" s="120" t="s">
        <v>439</v>
      </c>
    </row>
    <row r="29" spans="1:6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</row>
    <row r="30" spans="1:6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</row>
    <row r="31" spans="1:6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>
        <v>64.879723640580778</v>
      </c>
      <c r="D32" s="120">
        <v>5.1418916564577319</v>
      </c>
      <c r="E32" s="120">
        <v>59.415763445857579</v>
      </c>
      <c r="F32" s="120">
        <v>58.890336076546063</v>
      </c>
    </row>
    <row r="33" spans="1:6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</row>
    <row r="34" spans="1:6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</row>
    <row r="35" spans="1:6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6" ht="20.100000000000001" customHeight="1" x14ac:dyDescent="0.25">
      <c r="A36" s="424" t="s">
        <v>178</v>
      </c>
      <c r="B36" s="139" t="s">
        <v>253</v>
      </c>
      <c r="C36" s="120" t="s">
        <v>439</v>
      </c>
      <c r="D36" s="120" t="s">
        <v>439</v>
      </c>
      <c r="E36" s="120" t="s">
        <v>439</v>
      </c>
      <c r="F36" s="120" t="s">
        <v>439</v>
      </c>
    </row>
    <row r="37" spans="1:6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</row>
    <row r="41" spans="1:6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99.622543852081435</v>
      </c>
      <c r="D45" s="120">
        <v>99.622543852081435</v>
      </c>
      <c r="E45" s="120">
        <v>812.11212705863204</v>
      </c>
      <c r="F45" s="120">
        <v>1.7954545500000001</v>
      </c>
    </row>
    <row r="46" spans="1:6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6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</row>
    <row r="48" spans="1:6" ht="20.100000000000001" customHeight="1" x14ac:dyDescent="0.25">
      <c r="A48" s="408"/>
      <c r="B48" s="179" t="s">
        <v>254</v>
      </c>
      <c r="C48" s="126">
        <v>4.3877980572416568</v>
      </c>
      <c r="D48" s="126" t="s">
        <v>439</v>
      </c>
      <c r="E48" s="126" t="s">
        <v>439</v>
      </c>
      <c r="F48" s="126" t="s">
        <v>439</v>
      </c>
    </row>
    <row r="49" spans="1:6" ht="20.100000000000001" customHeight="1" x14ac:dyDescent="0.25">
      <c r="A49" s="424" t="s">
        <v>172</v>
      </c>
      <c r="B49" s="139" t="s">
        <v>253</v>
      </c>
      <c r="C49" s="120">
        <v>20374.992068656946</v>
      </c>
      <c r="D49" s="120">
        <v>16737.458603345112</v>
      </c>
      <c r="E49" s="120">
        <v>80834.217973906911</v>
      </c>
      <c r="F49" s="120">
        <v>78260.747418409519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>
        <v>104.07012072900889</v>
      </c>
      <c r="D51" s="126" t="s">
        <v>439</v>
      </c>
      <c r="E51" s="126" t="s">
        <v>439</v>
      </c>
      <c r="F51" s="126" t="s">
        <v>439</v>
      </c>
    </row>
    <row r="52" spans="1:6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6" ht="20.100000000000001" customHeight="1" x14ac:dyDescent="0.25">
      <c r="A53" s="424" t="s">
        <v>176</v>
      </c>
      <c r="B53" s="139" t="s">
        <v>253</v>
      </c>
      <c r="C53" s="120">
        <v>144.76768802275808</v>
      </c>
      <c r="D53" s="120">
        <v>48.255896007586031</v>
      </c>
      <c r="E53" s="120">
        <v>153.54148720912664</v>
      </c>
      <c r="F53" s="120">
        <v>142.57423846744544</v>
      </c>
    </row>
    <row r="54" spans="1:6" ht="20.100000000000001" customHeight="1" x14ac:dyDescent="0.25">
      <c r="A54" s="424"/>
      <c r="B54" s="139" t="s">
        <v>254</v>
      </c>
      <c r="C54" s="120">
        <v>34.832599375820081</v>
      </c>
      <c r="D54" s="120">
        <v>34.832599375820081</v>
      </c>
      <c r="E54" s="120">
        <v>316.65999434373191</v>
      </c>
      <c r="F54" s="120">
        <v>272.32759513361901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75:F75"/>
    <mergeCell ref="A62:A63"/>
    <mergeCell ref="A64:A65"/>
    <mergeCell ref="A66:A67"/>
    <mergeCell ref="A68:A69"/>
    <mergeCell ref="A70:A71"/>
    <mergeCell ref="A72:A73"/>
  </mergeCells>
  <hyperlinks>
    <hyperlink ref="H1" location="ÍNDICE!A1" display="INDICE" xr:uid="{00000000-0004-0000-13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Hoja19"/>
  <dimension ref="A1:H76"/>
  <sheetViews>
    <sheetView showGridLines="0" zoomScale="90" zoomScaleNormal="90" workbookViewId="0">
      <selection activeCell="F99" sqref="F99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75" customHeight="1" x14ac:dyDescent="0.25">
      <c r="H1" s="128" t="s">
        <v>145</v>
      </c>
    </row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376</v>
      </c>
      <c r="B5" s="435"/>
      <c r="C5" s="435"/>
      <c r="D5" s="435"/>
      <c r="E5" s="435"/>
      <c r="F5" s="435"/>
    </row>
    <row r="6" spans="1:8" ht="15.6" x14ac:dyDescent="0.3">
      <c r="A6" s="435" t="s">
        <v>195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13388.75808394333</v>
      </c>
      <c r="D11" s="115">
        <v>9117.3853033795349</v>
      </c>
      <c r="E11" s="115">
        <v>58523.729272073091</v>
      </c>
      <c r="F11" s="115">
        <v>57840.353549735395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3465.5741330967567</v>
      </c>
      <c r="D13" s="120">
        <v>2508.6888742647675</v>
      </c>
      <c r="E13" s="120">
        <v>18426.766715668546</v>
      </c>
      <c r="F13" s="120">
        <v>18269.153182380865</v>
      </c>
    </row>
    <row r="14" spans="1:8" ht="20.100000000000001" customHeight="1" x14ac:dyDescent="0.25">
      <c r="A14" s="125" t="s">
        <v>5</v>
      </c>
      <c r="B14" s="178"/>
      <c r="C14" s="126">
        <v>9923.1839508465728</v>
      </c>
      <c r="D14" s="126">
        <v>6608.6964291147597</v>
      </c>
      <c r="E14" s="126">
        <v>40096.962556404571</v>
      </c>
      <c r="F14" s="126">
        <v>39571.200367354504</v>
      </c>
    </row>
    <row r="15" spans="1:8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>
        <v>50.069383181449474</v>
      </c>
      <c r="D20" s="120">
        <v>16.385222457021868</v>
      </c>
      <c r="E20" s="120">
        <v>29.791313588012891</v>
      </c>
      <c r="F20" s="120">
        <v>29.791313588012891</v>
      </c>
    </row>
    <row r="21" spans="1:6" ht="20.100000000000001" customHeight="1" x14ac:dyDescent="0.25">
      <c r="A21" s="424"/>
      <c r="B21" s="139" t="s">
        <v>254</v>
      </c>
      <c r="C21" s="120">
        <v>15.508031504826766</v>
      </c>
      <c r="D21" s="120">
        <v>15.508031504826766</v>
      </c>
      <c r="E21" s="120">
        <v>24.671868289035281</v>
      </c>
      <c r="F21" s="120">
        <v>24.671868289035281</v>
      </c>
    </row>
    <row r="22" spans="1:6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</row>
    <row r="23" spans="1:6" ht="20.100000000000001" customHeight="1" x14ac:dyDescent="0.25">
      <c r="A23" s="408"/>
      <c r="B23" s="179" t="s">
        <v>254</v>
      </c>
      <c r="C23" s="126">
        <v>8.4672000000000001</v>
      </c>
      <c r="D23" s="126">
        <v>8.4672000000000001</v>
      </c>
      <c r="E23" s="126">
        <v>42.545454550000002</v>
      </c>
      <c r="F23" s="126">
        <v>42.545454550000002</v>
      </c>
    </row>
    <row r="24" spans="1:6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</row>
    <row r="25" spans="1:6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6" ht="20.100000000000001" customHeight="1" x14ac:dyDescent="0.25">
      <c r="A26" s="408" t="s">
        <v>186</v>
      </c>
      <c r="B26" s="179" t="s">
        <v>253</v>
      </c>
      <c r="C26" s="126" t="s">
        <v>439</v>
      </c>
      <c r="D26" s="126" t="s">
        <v>439</v>
      </c>
      <c r="E26" s="126" t="s">
        <v>439</v>
      </c>
      <c r="F26" s="126" t="s">
        <v>439</v>
      </c>
    </row>
    <row r="27" spans="1:6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</row>
    <row r="28" spans="1:6" ht="20.100000000000001" customHeight="1" x14ac:dyDescent="0.25">
      <c r="A28" s="424" t="s">
        <v>173</v>
      </c>
      <c r="B28" s="139" t="s">
        <v>253</v>
      </c>
      <c r="C28" s="120" t="s">
        <v>439</v>
      </c>
      <c r="D28" s="120" t="s">
        <v>439</v>
      </c>
      <c r="E28" s="120" t="s">
        <v>439</v>
      </c>
      <c r="F28" s="120" t="s">
        <v>439</v>
      </c>
    </row>
    <row r="29" spans="1:6" ht="20.100000000000001" customHeight="1" x14ac:dyDescent="0.25">
      <c r="A29" s="424"/>
      <c r="B29" s="139" t="s">
        <v>254</v>
      </c>
      <c r="C29" s="120">
        <v>188.54376780283212</v>
      </c>
      <c r="D29" s="120">
        <v>188.54376780283212</v>
      </c>
      <c r="E29" s="120">
        <v>285.67237543026931</v>
      </c>
      <c r="F29" s="120">
        <v>285.67237543026931</v>
      </c>
    </row>
    <row r="30" spans="1:6" ht="20.100000000000001" customHeight="1" x14ac:dyDescent="0.25">
      <c r="A30" s="408" t="s">
        <v>184</v>
      </c>
      <c r="B30" s="179" t="s">
        <v>253</v>
      </c>
      <c r="C30" s="126">
        <v>40.192246422203361</v>
      </c>
      <c r="D30" s="126" t="s">
        <v>439</v>
      </c>
      <c r="E30" s="126" t="s">
        <v>439</v>
      </c>
      <c r="F30" s="126" t="s">
        <v>439</v>
      </c>
    </row>
    <row r="31" spans="1:6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 t="s">
        <v>439</v>
      </c>
      <c r="D32" s="120" t="s">
        <v>439</v>
      </c>
      <c r="E32" s="120" t="s">
        <v>439</v>
      </c>
      <c r="F32" s="120" t="s">
        <v>439</v>
      </c>
    </row>
    <row r="33" spans="1:6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165.38285899815602</v>
      </c>
      <c r="D34" s="126">
        <v>96.850707209787956</v>
      </c>
      <c r="E34" s="126">
        <v>214.44895868333347</v>
      </c>
      <c r="F34" s="126">
        <v>214.44895868333347</v>
      </c>
    </row>
    <row r="35" spans="1:6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137.57299201846237</v>
      </c>
      <c r="D36" s="120">
        <v>137.57299201846237</v>
      </c>
      <c r="E36" s="120">
        <v>208.14498907227508</v>
      </c>
      <c r="F36" s="120">
        <v>201.43712563983226</v>
      </c>
    </row>
    <row r="37" spans="1:6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>
        <v>1777.3982828153107</v>
      </c>
      <c r="D40" s="120">
        <v>1036.0024507927542</v>
      </c>
      <c r="E40" s="120">
        <v>15505.732754554767</v>
      </c>
      <c r="F40" s="120">
        <v>15365.621401055269</v>
      </c>
    </row>
    <row r="41" spans="1:6" ht="20.100000000000001" customHeight="1" x14ac:dyDescent="0.25">
      <c r="A41" s="424"/>
      <c r="B41" s="139" t="s">
        <v>254</v>
      </c>
      <c r="C41" s="120">
        <v>1082.4393703535147</v>
      </c>
      <c r="D41" s="120">
        <v>1009.3585024790823</v>
      </c>
      <c r="E41" s="120">
        <v>2115.7590015008559</v>
      </c>
      <c r="F41" s="120">
        <v>2104.9646851451184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222.24925784171506</v>
      </c>
      <c r="D45" s="120">
        <v>195.01618847774381</v>
      </c>
      <c r="E45" s="120">
        <v>1050.9359231585524</v>
      </c>
      <c r="F45" s="120">
        <v>1049.9960979531932</v>
      </c>
    </row>
    <row r="46" spans="1:6" ht="20.100000000000001" customHeight="1" x14ac:dyDescent="0.25">
      <c r="A46" s="424"/>
      <c r="B46" s="139" t="s">
        <v>254</v>
      </c>
      <c r="C46" s="120">
        <v>125.87701016117518</v>
      </c>
      <c r="D46" s="120">
        <v>125.87701016117518</v>
      </c>
      <c r="E46" s="120">
        <v>192.24852369432566</v>
      </c>
      <c r="F46" s="120">
        <v>192.24852369432566</v>
      </c>
    </row>
    <row r="47" spans="1:6" ht="20.100000000000001" customHeight="1" x14ac:dyDescent="0.25">
      <c r="A47" s="408" t="s">
        <v>177</v>
      </c>
      <c r="B47" s="179" t="s">
        <v>253</v>
      </c>
      <c r="C47" s="126">
        <v>1668.1259392008424</v>
      </c>
      <c r="D47" s="126">
        <v>989.05971432020283</v>
      </c>
      <c r="E47" s="126">
        <v>3598.8084790994594</v>
      </c>
      <c r="F47" s="126">
        <v>3579.8213898213635</v>
      </c>
    </row>
    <row r="48" spans="1:6" ht="20.100000000000001" customHeight="1" x14ac:dyDescent="0.25">
      <c r="A48" s="408"/>
      <c r="B48" s="179" t="s">
        <v>254</v>
      </c>
      <c r="C48" s="126">
        <v>529.83454791682902</v>
      </c>
      <c r="D48" s="126">
        <v>376.58744753483347</v>
      </c>
      <c r="E48" s="126">
        <v>1695.4714486690959</v>
      </c>
      <c r="F48" s="126">
        <v>1695.4714486690959</v>
      </c>
    </row>
    <row r="49" spans="1:6" ht="20.100000000000001" customHeight="1" x14ac:dyDescent="0.25">
      <c r="A49" s="424" t="s">
        <v>172</v>
      </c>
      <c r="B49" s="139" t="s">
        <v>253</v>
      </c>
      <c r="C49" s="120">
        <v>850.53329870296432</v>
      </c>
      <c r="D49" s="120">
        <v>618.51068724821971</v>
      </c>
      <c r="E49" s="120">
        <v>4416.8599583523619</v>
      </c>
      <c r="F49" s="120">
        <v>4384.9187725468555</v>
      </c>
    </row>
    <row r="50" spans="1:6" ht="20.100000000000001" customHeight="1" x14ac:dyDescent="0.25">
      <c r="A50" s="424"/>
      <c r="B50" s="139" t="s">
        <v>254</v>
      </c>
      <c r="C50" s="120">
        <v>253.0047364585626</v>
      </c>
      <c r="D50" s="120">
        <v>77.229343215477328</v>
      </c>
      <c r="E50" s="120">
        <v>171.782180866055</v>
      </c>
      <c r="F50" s="120">
        <v>159.25827006929489</v>
      </c>
    </row>
    <row r="51" spans="1:6" ht="20.100000000000001" customHeight="1" x14ac:dyDescent="0.25">
      <c r="A51" s="408" t="s">
        <v>170</v>
      </c>
      <c r="B51" s="179" t="s">
        <v>253</v>
      </c>
      <c r="C51" s="126">
        <v>921.4718630029663</v>
      </c>
      <c r="D51" s="126">
        <v>433.01302580327359</v>
      </c>
      <c r="E51" s="126">
        <v>4248.8063786442144</v>
      </c>
      <c r="F51" s="126">
        <v>4232.2432482584591</v>
      </c>
    </row>
    <row r="52" spans="1:6" ht="20.100000000000001" customHeight="1" x14ac:dyDescent="0.25">
      <c r="A52" s="408"/>
      <c r="B52" s="179" t="s">
        <v>254</v>
      </c>
      <c r="C52" s="126">
        <v>1572.6793039340594</v>
      </c>
      <c r="D52" s="126">
        <v>872.6762306701778</v>
      </c>
      <c r="E52" s="126">
        <v>8627.2830031534741</v>
      </c>
      <c r="F52" s="126">
        <v>8571.8328908089679</v>
      </c>
    </row>
    <row r="53" spans="1:6" ht="20.100000000000001" customHeight="1" x14ac:dyDescent="0.25">
      <c r="A53" s="424" t="s">
        <v>176</v>
      </c>
      <c r="B53" s="139" t="s">
        <v>253</v>
      </c>
      <c r="C53" s="120">
        <v>2360.2851766502999</v>
      </c>
      <c r="D53" s="120">
        <v>1717.6962186897847</v>
      </c>
      <c r="E53" s="120">
        <v>10663.767030991168</v>
      </c>
      <c r="F53" s="120">
        <v>10289.732216952278</v>
      </c>
    </row>
    <row r="54" spans="1:6" ht="20.100000000000001" customHeight="1" x14ac:dyDescent="0.25">
      <c r="A54" s="424"/>
      <c r="B54" s="139" t="s">
        <v>254</v>
      </c>
      <c r="C54" s="120">
        <v>1318.1203475652903</v>
      </c>
      <c r="D54" s="120">
        <v>1102.1121737785675</v>
      </c>
      <c r="E54" s="120">
        <v>5094.6330257903437</v>
      </c>
      <c r="F54" s="120">
        <v>5082.7035783028387</v>
      </c>
    </row>
    <row r="55" spans="1:6" ht="20.100000000000001" customHeight="1" x14ac:dyDescent="0.25">
      <c r="A55" s="408" t="s">
        <v>183</v>
      </c>
      <c r="B55" s="179" t="s">
        <v>253</v>
      </c>
      <c r="C55" s="126">
        <v>101.00246941186913</v>
      </c>
      <c r="D55" s="126">
        <v>100.91838921530531</v>
      </c>
      <c r="E55" s="126">
        <v>336.36660398549645</v>
      </c>
      <c r="F55" s="126">
        <v>332.97393027782692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  <row r="76" spans="1:6" ht="13.8" x14ac:dyDescent="0.3">
      <c r="A76" s="109"/>
      <c r="B76" s="109"/>
      <c r="C76" s="109"/>
      <c r="D76" s="109"/>
      <c r="E76" s="109"/>
      <c r="F76" s="109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400-000000000000}"/>
  </hyperlinks>
  <pageMargins left="2.7559055118110236" right="0.39370078740157483" top="0" bottom="0" header="0" footer="0"/>
  <pageSetup paperSize="9" scale="45" orientation="landscape" r:id="rId1"/>
  <headerFooter alignWithMargins="0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Hoja20">
    <pageSetUpPr fitToPage="1"/>
  </sheetPr>
  <dimension ref="A1:H75"/>
  <sheetViews>
    <sheetView showGridLines="0" zoomScale="90" zoomScaleNormal="90" workbookViewId="0">
      <selection activeCell="G85" sqref="G85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77.25" customHeight="1" x14ac:dyDescent="0.25">
      <c r="H1" s="128" t="s">
        <v>145</v>
      </c>
    </row>
    <row r="2" spans="1:8" ht="14.1" customHeight="1" x14ac:dyDescent="0.25"/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377</v>
      </c>
      <c r="B5" s="435"/>
      <c r="C5" s="435"/>
      <c r="D5" s="435"/>
      <c r="E5" s="435"/>
      <c r="F5" s="435"/>
    </row>
    <row r="6" spans="1:8" ht="15.6" x14ac:dyDescent="0.3">
      <c r="A6" s="435" t="s">
        <v>196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16578.44714377847</v>
      </c>
      <c r="D11" s="115">
        <v>13270.097117028705</v>
      </c>
      <c r="E11" s="115">
        <v>75333.164347189857</v>
      </c>
      <c r="F11" s="115">
        <v>73509.420341163728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8048.1692885068896</v>
      </c>
      <c r="D13" s="120">
        <v>6845.1524882406575</v>
      </c>
      <c r="E13" s="120">
        <v>39765.549660646109</v>
      </c>
      <c r="F13" s="120">
        <v>39179.702279624726</v>
      </c>
    </row>
    <row r="14" spans="1:8" ht="20.100000000000001" customHeight="1" x14ac:dyDescent="0.25">
      <c r="A14" s="125" t="s">
        <v>5</v>
      </c>
      <c r="B14" s="178"/>
      <c r="C14" s="126">
        <v>7722.8643848525817</v>
      </c>
      <c r="D14" s="126">
        <v>6324.2099594802412</v>
      </c>
      <c r="E14" s="126">
        <v>34664.479390541477</v>
      </c>
      <c r="F14" s="126">
        <v>33426.978222365033</v>
      </c>
    </row>
    <row r="15" spans="1:8" ht="20.100000000000001" customHeight="1" x14ac:dyDescent="0.25">
      <c r="A15" s="130" t="s">
        <v>7</v>
      </c>
      <c r="B15" s="177"/>
      <c r="C15" s="120">
        <v>807.41347041898939</v>
      </c>
      <c r="D15" s="120">
        <v>100.73466930779922</v>
      </c>
      <c r="E15" s="120">
        <v>903.13529600223785</v>
      </c>
      <c r="F15" s="120">
        <v>902.73983917391172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7" ht="20.100000000000001" customHeight="1" x14ac:dyDescent="0.25">
      <c r="A17" s="125"/>
      <c r="B17" s="178"/>
      <c r="C17" s="126"/>
      <c r="D17" s="126"/>
      <c r="E17" s="126"/>
      <c r="F17" s="126"/>
    </row>
    <row r="18" spans="1:7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7" ht="20.100000000000001" customHeight="1" x14ac:dyDescent="0.25">
      <c r="A19" s="125"/>
      <c r="B19" s="178"/>
      <c r="C19" s="126"/>
      <c r="D19" s="126"/>
      <c r="E19" s="126"/>
      <c r="F19" s="126"/>
    </row>
    <row r="20" spans="1:7" ht="20.100000000000001" customHeight="1" x14ac:dyDescent="0.25">
      <c r="A20" s="424" t="s">
        <v>180</v>
      </c>
      <c r="B20" s="139" t="s">
        <v>253</v>
      </c>
      <c r="C20" s="120">
        <v>26.943339797608566</v>
      </c>
      <c r="D20" s="120">
        <v>14.938014737088272</v>
      </c>
      <c r="E20" s="120">
        <v>59.751197158639862</v>
      </c>
      <c r="F20" s="120">
        <v>40.017750201734323</v>
      </c>
    </row>
    <row r="21" spans="1:7" ht="20.100000000000001" customHeight="1" x14ac:dyDescent="0.25">
      <c r="A21" s="424"/>
      <c r="B21" s="139" t="s">
        <v>254</v>
      </c>
      <c r="C21" s="120">
        <v>13.777612717773142</v>
      </c>
      <c r="D21" s="120">
        <v>5.1471644512205996</v>
      </c>
      <c r="E21" s="120">
        <v>11.870828359490512</v>
      </c>
      <c r="F21" s="120" t="s">
        <v>439</v>
      </c>
    </row>
    <row r="22" spans="1:7" ht="20.100000000000001" customHeight="1" x14ac:dyDescent="0.25">
      <c r="A22" s="408" t="s">
        <v>243</v>
      </c>
      <c r="B22" s="179" t="s">
        <v>253</v>
      </c>
      <c r="C22" s="126">
        <v>827.50026743607168</v>
      </c>
      <c r="D22" s="126">
        <v>657.77342122951575</v>
      </c>
      <c r="E22" s="126">
        <v>3026.9952036815962</v>
      </c>
      <c r="F22" s="126">
        <v>2891.9316988328292</v>
      </c>
      <c r="G22" s="52"/>
    </row>
    <row r="23" spans="1:7" ht="20.100000000000001" customHeight="1" x14ac:dyDescent="0.25">
      <c r="A23" s="408"/>
      <c r="B23" s="179" t="s">
        <v>254</v>
      </c>
      <c r="C23" s="126">
        <v>4286.6121998267263</v>
      </c>
      <c r="D23" s="126">
        <v>4027.4608048114819</v>
      </c>
      <c r="E23" s="126">
        <v>18019.778641603141</v>
      </c>
      <c r="F23" s="126">
        <v>17720.470442706734</v>
      </c>
      <c r="G23" s="57"/>
    </row>
    <row r="24" spans="1:7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</row>
    <row r="25" spans="1:7" ht="20.100000000000001" customHeight="1" x14ac:dyDescent="0.25">
      <c r="A25" s="424"/>
      <c r="B25" s="139" t="s">
        <v>254</v>
      </c>
      <c r="C25" s="120">
        <v>0.25</v>
      </c>
      <c r="D25" s="120">
        <v>0.25</v>
      </c>
      <c r="E25" s="120">
        <v>0.68181818000000005</v>
      </c>
      <c r="F25" s="120" t="s">
        <v>439</v>
      </c>
    </row>
    <row r="26" spans="1:7" ht="20.100000000000001" customHeight="1" x14ac:dyDescent="0.25">
      <c r="A26" s="408" t="s">
        <v>186</v>
      </c>
      <c r="B26" s="179" t="s">
        <v>253</v>
      </c>
      <c r="C26" s="126">
        <v>0.4</v>
      </c>
      <c r="D26" s="126">
        <v>0.4</v>
      </c>
      <c r="E26" s="126">
        <v>0.90909090999999997</v>
      </c>
      <c r="F26" s="126">
        <v>0.54545454999999998</v>
      </c>
    </row>
    <row r="27" spans="1:7" ht="20.100000000000001" customHeight="1" x14ac:dyDescent="0.25">
      <c r="A27" s="408"/>
      <c r="B27" s="179" t="s">
        <v>254</v>
      </c>
      <c r="C27" s="126">
        <v>27.657103105533</v>
      </c>
      <c r="D27" s="126" t="s">
        <v>439</v>
      </c>
      <c r="E27" s="126" t="s">
        <v>439</v>
      </c>
      <c r="F27" s="126" t="s">
        <v>439</v>
      </c>
    </row>
    <row r="28" spans="1:7" ht="20.100000000000001" customHeight="1" x14ac:dyDescent="0.25">
      <c r="A28" s="424" t="s">
        <v>173</v>
      </c>
      <c r="B28" s="139" t="s">
        <v>253</v>
      </c>
      <c r="C28" s="120">
        <v>89.409455436951276</v>
      </c>
      <c r="D28" s="120">
        <v>89.409455436951276</v>
      </c>
      <c r="E28" s="120">
        <v>1625.6264625509841</v>
      </c>
      <c r="F28" s="120">
        <v>1625.6264625509841</v>
      </c>
    </row>
    <row r="29" spans="1:7" ht="20.100000000000001" customHeight="1" x14ac:dyDescent="0.25">
      <c r="A29" s="424"/>
      <c r="B29" s="139" t="s">
        <v>254</v>
      </c>
      <c r="C29" s="120">
        <v>2019.990509991155</v>
      </c>
      <c r="D29" s="120">
        <v>1513.5565944149639</v>
      </c>
      <c r="E29" s="120">
        <v>12741.738965837809</v>
      </c>
      <c r="F29" s="120">
        <v>12714.919840517372</v>
      </c>
    </row>
    <row r="30" spans="1:7" ht="20.100000000000001" customHeight="1" x14ac:dyDescent="0.25">
      <c r="A30" s="408" t="s">
        <v>184</v>
      </c>
      <c r="B30" s="179" t="s">
        <v>253</v>
      </c>
      <c r="C30" s="126">
        <v>0.2</v>
      </c>
      <c r="D30" s="126">
        <v>0.2</v>
      </c>
      <c r="E30" s="126">
        <v>0.45454545000000002</v>
      </c>
      <c r="F30" s="126" t="s">
        <v>439</v>
      </c>
    </row>
    <row r="31" spans="1:7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7" ht="20.100000000000001" customHeight="1" x14ac:dyDescent="0.25">
      <c r="A32" s="424" t="s">
        <v>187</v>
      </c>
      <c r="B32" s="139" t="s">
        <v>253</v>
      </c>
      <c r="C32" s="120">
        <v>4.7522847383276403</v>
      </c>
      <c r="D32" s="120" t="s">
        <v>439</v>
      </c>
      <c r="E32" s="120" t="s">
        <v>439</v>
      </c>
      <c r="F32" s="120" t="s">
        <v>439</v>
      </c>
    </row>
    <row r="33" spans="1:6" ht="20.100000000000001" customHeight="1" x14ac:dyDescent="0.25">
      <c r="A33" s="424"/>
      <c r="B33" s="139" t="s">
        <v>254</v>
      </c>
      <c r="C33" s="120">
        <v>15.885875773859564</v>
      </c>
      <c r="D33" s="120">
        <v>15.885875773859564</v>
      </c>
      <c r="E33" s="120">
        <v>251.62995983896514</v>
      </c>
      <c r="F33" s="120">
        <v>249.81177802896511</v>
      </c>
    </row>
    <row r="34" spans="1:6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</row>
    <row r="35" spans="1:6" ht="20.100000000000001" customHeight="1" x14ac:dyDescent="0.25">
      <c r="A35" s="408"/>
      <c r="B35" s="179" t="s">
        <v>254</v>
      </c>
      <c r="C35" s="126">
        <v>74.582580256029047</v>
      </c>
      <c r="D35" s="126">
        <v>74.582580256029047</v>
      </c>
      <c r="E35" s="126">
        <v>203.40703726530444</v>
      </c>
      <c r="F35" s="126">
        <v>186.4564506400726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4.2638696838879566</v>
      </c>
      <c r="D36" s="120">
        <v>1</v>
      </c>
      <c r="E36" s="120">
        <v>5.0909090900000002</v>
      </c>
      <c r="F36" s="120">
        <v>5.0909090900000002</v>
      </c>
    </row>
    <row r="37" spans="1:6" ht="20.100000000000001" customHeight="1" x14ac:dyDescent="0.25">
      <c r="A37" s="424"/>
      <c r="B37" s="139" t="s">
        <v>254</v>
      </c>
      <c r="C37" s="120">
        <v>19.069149573591556</v>
      </c>
      <c r="D37" s="120">
        <v>19.069149573591556</v>
      </c>
      <c r="E37" s="120">
        <v>17.803871515612578</v>
      </c>
      <c r="F37" s="120">
        <v>1.1227272699999999</v>
      </c>
    </row>
    <row r="38" spans="1:6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>
        <v>240.02955995606348</v>
      </c>
      <c r="D40" s="120">
        <v>239.02955995606345</v>
      </c>
      <c r="E40" s="120">
        <v>2743.9472561076068</v>
      </c>
      <c r="F40" s="120">
        <v>2729.6870195149686</v>
      </c>
    </row>
    <row r="41" spans="1:6" ht="20.100000000000001" customHeight="1" x14ac:dyDescent="0.25">
      <c r="A41" s="424"/>
      <c r="B41" s="139" t="s">
        <v>254</v>
      </c>
      <c r="C41" s="120">
        <v>396.84548021330824</v>
      </c>
      <c r="D41" s="120">
        <v>186.44986759989095</v>
      </c>
      <c r="E41" s="120">
        <v>1055.8638730969703</v>
      </c>
      <c r="F41" s="120">
        <v>1014.0217457210822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60.067006385622399</v>
      </c>
      <c r="D45" s="120">
        <v>60.067006385622399</v>
      </c>
      <c r="E45" s="120">
        <v>141.66240230208294</v>
      </c>
      <c r="F45" s="120">
        <v>26.116244686631688</v>
      </c>
    </row>
    <row r="46" spans="1:6" ht="20.100000000000001" customHeight="1" x14ac:dyDescent="0.25">
      <c r="A46" s="424"/>
      <c r="B46" s="139" t="s">
        <v>254</v>
      </c>
      <c r="C46" s="120">
        <v>178.02577614389634</v>
      </c>
      <c r="D46" s="120">
        <v>172.08577614389637</v>
      </c>
      <c r="E46" s="120">
        <v>534.99201129364872</v>
      </c>
      <c r="F46" s="120">
        <v>508.92902475210536</v>
      </c>
    </row>
    <row r="47" spans="1:6" ht="20.100000000000001" customHeight="1" x14ac:dyDescent="0.25">
      <c r="A47" s="408" t="s">
        <v>177</v>
      </c>
      <c r="B47" s="179" t="s">
        <v>253</v>
      </c>
      <c r="C47" s="126">
        <v>9.4395671468533777</v>
      </c>
      <c r="D47" s="126">
        <v>8.4395671468533759</v>
      </c>
      <c r="E47" s="126">
        <v>179.0810713164976</v>
      </c>
      <c r="F47" s="126">
        <v>9</v>
      </c>
    </row>
    <row r="48" spans="1:6" ht="20.100000000000001" customHeight="1" x14ac:dyDescent="0.25">
      <c r="A48" s="408"/>
      <c r="B48" s="179" t="s">
        <v>254</v>
      </c>
      <c r="C48" s="126">
        <v>64.92298231533762</v>
      </c>
      <c r="D48" s="126" t="s">
        <v>439</v>
      </c>
      <c r="E48" s="126" t="s">
        <v>439</v>
      </c>
      <c r="F48" s="126" t="s">
        <v>439</v>
      </c>
    </row>
    <row r="49" spans="1:6" ht="20.100000000000001" customHeight="1" x14ac:dyDescent="0.25">
      <c r="A49" s="424" t="s">
        <v>172</v>
      </c>
      <c r="B49" s="139" t="s">
        <v>253</v>
      </c>
      <c r="C49" s="120">
        <v>92.733471893803326</v>
      </c>
      <c r="D49" s="120">
        <v>92.733471893803326</v>
      </c>
      <c r="E49" s="120">
        <v>298.43418680143611</v>
      </c>
      <c r="F49" s="120">
        <v>280.6865280318234</v>
      </c>
    </row>
    <row r="50" spans="1:6" ht="20.100000000000001" customHeight="1" x14ac:dyDescent="0.25">
      <c r="A50" s="424"/>
      <c r="B50" s="139" t="s">
        <v>254</v>
      </c>
      <c r="C50" s="120">
        <v>143.1481550034764</v>
      </c>
      <c r="D50" s="120">
        <v>143.1481550034764</v>
      </c>
      <c r="E50" s="120">
        <v>699.52559477732336</v>
      </c>
      <c r="F50" s="120">
        <v>699.52559477732336</v>
      </c>
    </row>
    <row r="51" spans="1:6" ht="20.100000000000001" customHeight="1" x14ac:dyDescent="0.25">
      <c r="A51" s="408" t="s">
        <v>170</v>
      </c>
      <c r="B51" s="179" t="s">
        <v>253</v>
      </c>
      <c r="C51" s="126">
        <v>1006.767028120791</v>
      </c>
      <c r="D51" s="126">
        <v>824.03021709420761</v>
      </c>
      <c r="E51" s="126">
        <v>5028.0549904927257</v>
      </c>
      <c r="F51" s="126">
        <v>4934.4043581759861</v>
      </c>
    </row>
    <row r="52" spans="1:6" ht="20.100000000000001" customHeight="1" x14ac:dyDescent="0.25">
      <c r="A52" s="408"/>
      <c r="B52" s="179" t="s">
        <v>254</v>
      </c>
      <c r="C52" s="126">
        <v>3250.1898751414897</v>
      </c>
      <c r="D52" s="126">
        <v>2892.7163569006275</v>
      </c>
      <c r="E52" s="126">
        <v>19359.810427234821</v>
      </c>
      <c r="F52" s="126">
        <v>18861.764811388417</v>
      </c>
    </row>
    <row r="53" spans="1:6" ht="20.100000000000001" customHeight="1" x14ac:dyDescent="0.25">
      <c r="A53" s="424" t="s">
        <v>176</v>
      </c>
      <c r="B53" s="139" t="s">
        <v>253</v>
      </c>
      <c r="C53" s="120">
        <v>1158.837720308833</v>
      </c>
      <c r="D53" s="120">
        <v>1000.3233865016978</v>
      </c>
      <c r="E53" s="120">
        <v>3181.3323593572168</v>
      </c>
      <c r="F53" s="120">
        <v>2929.2252415401531</v>
      </c>
    </row>
    <row r="54" spans="1:6" ht="20.100000000000001" customHeight="1" x14ac:dyDescent="0.25">
      <c r="A54" s="424"/>
      <c r="B54" s="139" t="s">
        <v>254</v>
      </c>
      <c r="C54" s="120">
        <v>1758.7328023924815</v>
      </c>
      <c r="D54" s="120">
        <v>1130.6660224100574</v>
      </c>
      <c r="E54" s="120">
        <v>5241.5863469657534</v>
      </c>
      <c r="F54" s="120">
        <v>5177.3264190126029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>
        <v>8.6130488596405907</v>
      </c>
      <c r="D61" s="120">
        <v>8.6130488596405907</v>
      </c>
      <c r="E61" s="120">
        <v>20.16829624362682</v>
      </c>
      <c r="F61" s="120">
        <v>19.772839415300577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>
        <v>92.121620448158637</v>
      </c>
      <c r="D64" s="120">
        <v>92.121620448158637</v>
      </c>
      <c r="E64" s="120">
        <v>882.966999758611</v>
      </c>
      <c r="F64" s="120">
        <v>882.966999758611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>
        <v>43.435304835449003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>
        <v>663.24349627574099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5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M88"/>
  <sheetViews>
    <sheetView showGridLines="0" zoomScale="90" zoomScaleNormal="90" workbookViewId="0">
      <selection activeCell="D96" sqref="D96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7" width="11.44140625" style="14"/>
    <col min="8" max="8" width="15.33203125" style="57" bestFit="1" customWidth="1"/>
    <col min="9" max="16384" width="11.44140625" style="14"/>
  </cols>
  <sheetData>
    <row r="1" spans="1:13" ht="75.75" customHeight="1" x14ac:dyDescent="0.25">
      <c r="H1" s="128" t="s">
        <v>145</v>
      </c>
    </row>
    <row r="3" spans="1:13" ht="14.1" customHeight="1" x14ac:dyDescent="0.25"/>
    <row r="4" spans="1:13" ht="14.1" customHeight="1" x14ac:dyDescent="0.3">
      <c r="A4" s="435" t="s">
        <v>513</v>
      </c>
      <c r="B4" s="435"/>
      <c r="C4" s="435"/>
      <c r="D4" s="435"/>
      <c r="E4" s="435"/>
      <c r="F4" s="435"/>
    </row>
    <row r="5" spans="1:13" ht="14.1" customHeight="1" x14ac:dyDescent="0.3">
      <c r="A5" s="435" t="s">
        <v>378</v>
      </c>
      <c r="B5" s="435"/>
      <c r="C5" s="435"/>
      <c r="D5" s="435"/>
      <c r="E5" s="435"/>
      <c r="F5" s="435"/>
    </row>
    <row r="6" spans="1:13" ht="15.6" x14ac:dyDescent="0.3">
      <c r="A6" s="435" t="s">
        <v>518</v>
      </c>
      <c r="B6" s="435"/>
      <c r="C6" s="435"/>
      <c r="D6" s="435"/>
      <c r="E6" s="435"/>
      <c r="F6" s="435"/>
      <c r="H6" s="82"/>
      <c r="I6" s="51"/>
      <c r="J6" s="51"/>
      <c r="K6" s="51"/>
      <c r="L6" s="51"/>
      <c r="M6" s="51"/>
    </row>
    <row r="7" spans="1:13" ht="13.8" x14ac:dyDescent="0.3">
      <c r="A7" s="159"/>
      <c r="B7" s="159"/>
      <c r="C7" s="159"/>
      <c r="D7" s="159"/>
      <c r="E7" s="159"/>
      <c r="F7" s="159"/>
      <c r="H7" s="82"/>
      <c r="I7" s="51"/>
      <c r="J7" s="51"/>
      <c r="K7" s="51"/>
      <c r="L7" s="51"/>
      <c r="M7" s="51"/>
    </row>
    <row r="8" spans="1:13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H8" s="82"/>
      <c r="I8" s="51"/>
      <c r="J8" s="51"/>
      <c r="K8" s="51"/>
      <c r="L8" s="51"/>
      <c r="M8" s="51"/>
    </row>
    <row r="9" spans="1:13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  <c r="H9" s="82"/>
      <c r="I9" s="51"/>
      <c r="J9" s="51"/>
      <c r="K9" s="51"/>
      <c r="L9" s="51"/>
      <c r="M9" s="51"/>
    </row>
    <row r="10" spans="1:13" x14ac:dyDescent="0.25">
      <c r="A10" s="112"/>
      <c r="B10" s="112"/>
      <c r="C10" s="112"/>
      <c r="D10" s="112"/>
      <c r="E10" s="112"/>
      <c r="F10" s="112"/>
      <c r="H10" s="82"/>
      <c r="I10" s="51"/>
      <c r="J10" s="51"/>
      <c r="K10" s="51"/>
      <c r="L10" s="51"/>
      <c r="M10" s="51"/>
    </row>
    <row r="11" spans="1:13" ht="20.100000000000001" customHeight="1" x14ac:dyDescent="0.25">
      <c r="A11" s="131" t="s">
        <v>1</v>
      </c>
      <c r="B11" s="176"/>
      <c r="C11" s="115">
        <v>9938.2691122516244</v>
      </c>
      <c r="D11" s="115">
        <v>9554.0624656882992</v>
      </c>
      <c r="E11" s="115">
        <v>49369.083214649021</v>
      </c>
      <c r="F11" s="115">
        <v>37320.076749072068</v>
      </c>
      <c r="H11" s="82"/>
      <c r="I11" s="51"/>
      <c r="J11" s="51"/>
      <c r="K11" s="51"/>
      <c r="L11" s="51"/>
      <c r="M11" s="51"/>
    </row>
    <row r="12" spans="1:13" ht="20.100000000000001" customHeight="1" x14ac:dyDescent="0.25">
      <c r="A12" s="125"/>
      <c r="B12" s="178"/>
      <c r="C12" s="126"/>
      <c r="D12" s="126"/>
      <c r="E12" s="126"/>
      <c r="F12" s="126"/>
      <c r="H12" s="82"/>
      <c r="I12" s="51"/>
      <c r="J12" s="51"/>
      <c r="K12" s="51"/>
      <c r="L12" s="51"/>
      <c r="M12" s="51"/>
    </row>
    <row r="13" spans="1:13" ht="20.100000000000001" customHeight="1" x14ac:dyDescent="0.25">
      <c r="A13" s="130" t="s">
        <v>3</v>
      </c>
      <c r="B13" s="177"/>
      <c r="C13" s="120">
        <v>6689.7974630854096</v>
      </c>
      <c r="D13" s="120">
        <v>6505.3180323592933</v>
      </c>
      <c r="E13" s="120">
        <v>37098.846535370809</v>
      </c>
      <c r="F13" s="120">
        <v>29553.582316124171</v>
      </c>
      <c r="H13" s="82"/>
      <c r="I13" s="51"/>
      <c r="J13" s="51"/>
      <c r="K13" s="51"/>
      <c r="L13" s="51"/>
      <c r="M13" s="51"/>
    </row>
    <row r="14" spans="1:13" ht="20.100000000000001" customHeight="1" x14ac:dyDescent="0.25">
      <c r="A14" s="125" t="s">
        <v>5</v>
      </c>
      <c r="B14" s="178"/>
      <c r="C14" s="126">
        <v>1095.6128822340818</v>
      </c>
      <c r="D14" s="126">
        <v>1046.5481294775768</v>
      </c>
      <c r="E14" s="126">
        <v>6360.1613428841138</v>
      </c>
      <c r="F14" s="126">
        <v>4817.0718315128661</v>
      </c>
      <c r="H14" s="82"/>
      <c r="I14" s="51"/>
      <c r="J14" s="51"/>
      <c r="K14" s="51"/>
      <c r="L14" s="51"/>
      <c r="M14" s="51"/>
    </row>
    <row r="15" spans="1:13" ht="20.100000000000001" customHeight="1" x14ac:dyDescent="0.25">
      <c r="A15" s="130" t="s">
        <v>7</v>
      </c>
      <c r="B15" s="177"/>
      <c r="C15" s="120">
        <v>2152.8587669321273</v>
      </c>
      <c r="D15" s="120">
        <v>2002.1963038514366</v>
      </c>
      <c r="E15" s="120">
        <v>5910.0753363940958</v>
      </c>
      <c r="F15" s="120">
        <v>2949.4226014350356</v>
      </c>
      <c r="H15" s="82"/>
      <c r="I15" s="51"/>
      <c r="J15" s="51"/>
      <c r="K15" s="51"/>
      <c r="L15" s="51"/>
      <c r="M15" s="51"/>
    </row>
    <row r="16" spans="1:13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H16" s="82"/>
      <c r="I16" s="51"/>
      <c r="J16" s="51"/>
      <c r="K16" s="51"/>
      <c r="L16" s="51"/>
      <c r="M16" s="51"/>
    </row>
    <row r="17" spans="1:13" ht="20.100000000000001" customHeight="1" x14ac:dyDescent="0.25">
      <c r="A17" s="125"/>
      <c r="B17" s="178"/>
      <c r="C17" s="126"/>
      <c r="D17" s="126"/>
      <c r="E17" s="126"/>
      <c r="F17" s="126"/>
      <c r="H17" s="82"/>
      <c r="I17" s="51"/>
      <c r="J17" s="51"/>
      <c r="K17" s="51"/>
      <c r="L17" s="51"/>
      <c r="M17" s="51"/>
    </row>
    <row r="18" spans="1:13" ht="20.100000000000001" customHeight="1" x14ac:dyDescent="0.25">
      <c r="A18" s="131" t="s">
        <v>3</v>
      </c>
      <c r="B18" s="177"/>
      <c r="C18" s="120"/>
      <c r="D18" s="120"/>
      <c r="E18" s="120"/>
      <c r="F18" s="120"/>
      <c r="H18" s="82"/>
      <c r="I18" s="51"/>
      <c r="J18" s="51"/>
      <c r="K18" s="51"/>
      <c r="L18" s="51"/>
      <c r="M18" s="51"/>
    </row>
    <row r="19" spans="1:13" ht="20.100000000000001" customHeight="1" x14ac:dyDescent="0.25">
      <c r="A19" s="125"/>
      <c r="B19" s="178"/>
      <c r="C19" s="126"/>
      <c r="D19" s="126"/>
      <c r="E19" s="126"/>
      <c r="F19" s="126"/>
      <c r="H19" s="82"/>
      <c r="I19" s="51"/>
      <c r="J19" s="51"/>
      <c r="K19" s="51"/>
      <c r="L19" s="51"/>
      <c r="M19" s="51"/>
    </row>
    <row r="20" spans="1:13" ht="20.100000000000001" customHeight="1" x14ac:dyDescent="0.25">
      <c r="A20" s="424" t="s">
        <v>180</v>
      </c>
      <c r="B20" s="139" t="s">
        <v>253</v>
      </c>
      <c r="C20" s="120" t="s">
        <v>439</v>
      </c>
      <c r="D20" s="120" t="s">
        <v>439</v>
      </c>
      <c r="E20" s="120" t="s">
        <v>439</v>
      </c>
      <c r="F20" s="120" t="s">
        <v>439</v>
      </c>
      <c r="H20" s="82"/>
      <c r="I20" s="51"/>
      <c r="J20" s="51"/>
      <c r="K20" s="51"/>
      <c r="L20" s="51"/>
      <c r="M20" s="51"/>
    </row>
    <row r="21" spans="1:13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  <c r="H21" s="82"/>
      <c r="I21" s="51"/>
      <c r="J21" s="51"/>
      <c r="K21" s="51"/>
      <c r="L21" s="51"/>
      <c r="M21" s="51"/>
    </row>
    <row r="22" spans="1:13" ht="20.100000000000001" customHeight="1" x14ac:dyDescent="0.25">
      <c r="A22" s="408" t="s">
        <v>243</v>
      </c>
      <c r="B22" s="179" t="s">
        <v>253</v>
      </c>
      <c r="C22" s="126">
        <v>1653.8265782463673</v>
      </c>
      <c r="D22" s="126">
        <v>1527.5430408492298</v>
      </c>
      <c r="E22" s="126">
        <v>7247.8133645896514</v>
      </c>
      <c r="F22" s="126">
        <v>5613.4493939970853</v>
      </c>
      <c r="H22" s="82"/>
      <c r="I22" s="51"/>
      <c r="J22" s="51"/>
      <c r="K22" s="51"/>
      <c r="L22" s="51"/>
      <c r="M22" s="51"/>
    </row>
    <row r="23" spans="1:13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H23" s="82"/>
      <c r="I23" s="51"/>
      <c r="J23" s="51"/>
      <c r="K23" s="51"/>
      <c r="L23" s="51"/>
      <c r="M23" s="51"/>
    </row>
    <row r="24" spans="1:13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  <c r="H24" s="82"/>
      <c r="I24" s="51"/>
      <c r="J24" s="51"/>
      <c r="K24" s="51"/>
      <c r="L24" s="51"/>
      <c r="M24" s="51"/>
    </row>
    <row r="25" spans="1:13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13" ht="20.100000000000001" customHeight="1" x14ac:dyDescent="0.25">
      <c r="A26" s="408" t="s">
        <v>186</v>
      </c>
      <c r="B26" s="179" t="s">
        <v>253</v>
      </c>
      <c r="C26" s="126">
        <v>64.529287682155271</v>
      </c>
      <c r="D26" s="126">
        <v>64.529287682155271</v>
      </c>
      <c r="E26" s="126">
        <v>105.59338007817875</v>
      </c>
      <c r="F26" s="126">
        <v>89.754372808334807</v>
      </c>
    </row>
    <row r="27" spans="1:13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</row>
    <row r="28" spans="1:13" ht="20.100000000000001" customHeight="1" x14ac:dyDescent="0.25">
      <c r="A28" s="424" t="s">
        <v>173</v>
      </c>
      <c r="B28" s="139" t="s">
        <v>253</v>
      </c>
      <c r="C28" s="120">
        <v>2031.5030238113598</v>
      </c>
      <c r="D28" s="120">
        <v>1987.6241689538488</v>
      </c>
      <c r="E28" s="120">
        <v>7432.3634678644003</v>
      </c>
      <c r="F28" s="120">
        <v>5931.8243299705055</v>
      </c>
    </row>
    <row r="29" spans="1:13" ht="20.100000000000001" customHeight="1" x14ac:dyDescent="0.25">
      <c r="A29" s="424"/>
      <c r="B29" s="139" t="s">
        <v>254</v>
      </c>
      <c r="C29" s="120">
        <v>1383.2719446681617</v>
      </c>
      <c r="D29" s="120">
        <v>1383.2719446681617</v>
      </c>
      <c r="E29" s="120">
        <v>7136.5438662321039</v>
      </c>
      <c r="F29" s="120">
        <v>4537.0810403944697</v>
      </c>
    </row>
    <row r="30" spans="1:13" ht="20.100000000000001" customHeight="1" x14ac:dyDescent="0.25">
      <c r="A30" s="408" t="s">
        <v>184</v>
      </c>
      <c r="B30" s="179" t="s">
        <v>253</v>
      </c>
      <c r="C30" s="126">
        <v>805.55720901164034</v>
      </c>
      <c r="D30" s="126">
        <v>805.55720901164034</v>
      </c>
      <c r="E30" s="126">
        <v>10615.334888556616</v>
      </c>
      <c r="F30" s="126">
        <v>9890.8444223297593</v>
      </c>
    </row>
    <row r="31" spans="1:13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13" ht="20.100000000000001" customHeight="1" x14ac:dyDescent="0.25">
      <c r="A32" s="424" t="s">
        <v>187</v>
      </c>
      <c r="B32" s="139" t="s">
        <v>253</v>
      </c>
      <c r="C32" s="120">
        <v>5.5206968092540745</v>
      </c>
      <c r="D32" s="120">
        <v>5.5206968092540745</v>
      </c>
      <c r="E32" s="120">
        <v>15.809268115515954</v>
      </c>
      <c r="F32" s="120" t="s">
        <v>439</v>
      </c>
    </row>
    <row r="33" spans="1:7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</row>
    <row r="34" spans="1:7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</row>
    <row r="35" spans="1:7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7" ht="20.100000000000001" customHeight="1" x14ac:dyDescent="0.25">
      <c r="A36" s="424" t="s">
        <v>178</v>
      </c>
      <c r="B36" s="139" t="s">
        <v>253</v>
      </c>
      <c r="C36" s="120">
        <v>27.735367517718402</v>
      </c>
      <c r="D36" s="120">
        <v>27.735367517718402</v>
      </c>
      <c r="E36" s="120">
        <v>42.023284005693064</v>
      </c>
      <c r="F36" s="120" t="s">
        <v>439</v>
      </c>
      <c r="G36" s="60"/>
    </row>
    <row r="37" spans="1:7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</row>
    <row r="38" spans="1:7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7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7" ht="20.100000000000001" customHeight="1" x14ac:dyDescent="0.25">
      <c r="A40" s="424" t="s">
        <v>244</v>
      </c>
      <c r="B40" s="139" t="s">
        <v>253</v>
      </c>
      <c r="C40" s="120">
        <v>714.10335533875593</v>
      </c>
      <c r="D40" s="120">
        <v>699.78631686728579</v>
      </c>
      <c r="E40" s="120">
        <v>4483.4559250186539</v>
      </c>
      <c r="F40" s="120">
        <v>3471.9014839040178</v>
      </c>
      <c r="G40" s="52"/>
    </row>
    <row r="41" spans="1:7" ht="20.100000000000001" customHeight="1" x14ac:dyDescent="0.25">
      <c r="A41" s="424"/>
      <c r="B41" s="139" t="s">
        <v>254</v>
      </c>
      <c r="C41" s="120">
        <v>3.75</v>
      </c>
      <c r="D41" s="120">
        <v>3.75</v>
      </c>
      <c r="E41" s="120">
        <v>19.90909091</v>
      </c>
      <c r="F41" s="120">
        <v>18.727272719999998</v>
      </c>
    </row>
    <row r="42" spans="1:7" ht="20.100000000000001" customHeight="1" x14ac:dyDescent="0.25">
      <c r="A42" s="125"/>
      <c r="B42" s="178"/>
      <c r="C42" s="126"/>
      <c r="D42" s="126"/>
      <c r="E42" s="126"/>
      <c r="F42" s="126"/>
    </row>
    <row r="43" spans="1:7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7" ht="20.100000000000001" customHeight="1" x14ac:dyDescent="0.25">
      <c r="A44" s="125"/>
      <c r="B44" s="178"/>
      <c r="C44" s="126"/>
      <c r="D44" s="126"/>
      <c r="E44" s="126"/>
      <c r="F44" s="126"/>
    </row>
    <row r="45" spans="1:7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</row>
    <row r="46" spans="1:7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7" ht="20.100000000000001" customHeight="1" x14ac:dyDescent="0.25">
      <c r="A47" s="408" t="s">
        <v>177</v>
      </c>
      <c r="B47" s="179" t="s">
        <v>253</v>
      </c>
      <c r="C47" s="126">
        <v>89.623597236617385</v>
      </c>
      <c r="D47" s="126">
        <v>53.025940185658726</v>
      </c>
      <c r="E47" s="126">
        <v>614.80368224322604</v>
      </c>
      <c r="F47" s="126">
        <v>108.27732048130554</v>
      </c>
      <c r="G47" s="52"/>
    </row>
    <row r="48" spans="1:7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G48" s="57"/>
    </row>
    <row r="49" spans="1:6" ht="20.100000000000001" customHeight="1" x14ac:dyDescent="0.25">
      <c r="A49" s="424" t="s">
        <v>172</v>
      </c>
      <c r="B49" s="139" t="s">
        <v>253</v>
      </c>
      <c r="C49" s="120">
        <v>146.76842075780152</v>
      </c>
      <c r="D49" s="120">
        <v>139.96183168707202</v>
      </c>
      <c r="E49" s="120">
        <v>758.07335859172235</v>
      </c>
      <c r="F49" s="120">
        <v>757.80052245550178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>
        <v>439.40600396113604</v>
      </c>
      <c r="D51" s="126">
        <v>439.40600396113604</v>
      </c>
      <c r="E51" s="126">
        <v>2629.8114396941951</v>
      </c>
      <c r="F51" s="126">
        <v>2017.6730338014409</v>
      </c>
    </row>
    <row r="52" spans="1:6" ht="20.100000000000001" customHeight="1" x14ac:dyDescent="0.25">
      <c r="A52" s="408"/>
      <c r="B52" s="179" t="s">
        <v>254</v>
      </c>
      <c r="C52" s="126">
        <v>419.81486027852691</v>
      </c>
      <c r="D52" s="126">
        <v>414.15435364371007</v>
      </c>
      <c r="E52" s="126">
        <v>2357.4728623549695</v>
      </c>
      <c r="F52" s="126">
        <v>1933.3209547746189</v>
      </c>
    </row>
    <row r="53" spans="1:6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</row>
    <row r="54" spans="1:6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>
        <v>364.63296867989965</v>
      </c>
      <c r="D60" s="120">
        <v>363.6023569905301</v>
      </c>
      <c r="E60" s="120">
        <v>864.4200160911289</v>
      </c>
      <c r="F60" s="120">
        <v>501.0072814345429</v>
      </c>
    </row>
    <row r="61" spans="1:6" ht="20.100000000000001" customHeight="1" x14ac:dyDescent="0.25">
      <c r="A61" s="424"/>
      <c r="B61" s="139" t="s">
        <v>254</v>
      </c>
      <c r="C61" s="120">
        <v>339.05377206495302</v>
      </c>
      <c r="D61" s="120">
        <v>276.70793561661617</v>
      </c>
      <c r="E61" s="120">
        <v>799.34482575681272</v>
      </c>
      <c r="F61" s="120">
        <v>340.54906145379232</v>
      </c>
    </row>
    <row r="62" spans="1:6" ht="20.100000000000001" customHeight="1" x14ac:dyDescent="0.25">
      <c r="A62" s="408" t="s">
        <v>188</v>
      </c>
      <c r="B62" s="179" t="s">
        <v>253</v>
      </c>
      <c r="C62" s="126">
        <v>20.463111546257132</v>
      </c>
      <c r="D62" s="126">
        <v>20.463111546257132</v>
      </c>
      <c r="E62" s="126">
        <v>96.548680823951273</v>
      </c>
      <c r="F62" s="126">
        <v>95.68131493276266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7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7" ht="20.100000000000001" customHeight="1" x14ac:dyDescent="0.25">
      <c r="A66" s="408" t="s">
        <v>179</v>
      </c>
      <c r="B66" s="179" t="s">
        <v>253</v>
      </c>
      <c r="C66" s="126">
        <v>44.45036637460079</v>
      </c>
      <c r="D66" s="126">
        <v>44.45036637460079</v>
      </c>
      <c r="E66" s="126">
        <v>105.68563239894344</v>
      </c>
      <c r="F66" s="126">
        <v>92.076837386021325</v>
      </c>
    </row>
    <row r="67" spans="1:7" ht="20.100000000000001" customHeight="1" x14ac:dyDescent="0.25">
      <c r="A67" s="408"/>
      <c r="B67" s="179" t="s">
        <v>254</v>
      </c>
      <c r="C67" s="126">
        <v>388.98488713508874</v>
      </c>
      <c r="D67" s="126">
        <v>388.98488713508874</v>
      </c>
      <c r="E67" s="126">
        <v>1344.8444827634614</v>
      </c>
      <c r="F67" s="126">
        <v>1211.466701063611</v>
      </c>
    </row>
    <row r="68" spans="1:7" ht="20.100000000000001" customHeight="1" x14ac:dyDescent="0.25">
      <c r="A68" s="424" t="s">
        <v>182</v>
      </c>
      <c r="B68" s="139" t="s">
        <v>253</v>
      </c>
      <c r="C68" s="120">
        <v>901.88397798008089</v>
      </c>
      <c r="D68" s="120">
        <v>814.59796303709606</v>
      </c>
      <c r="E68" s="120">
        <v>2062.4838587224053</v>
      </c>
      <c r="F68" s="120">
        <v>178.01820561111009</v>
      </c>
    </row>
    <row r="69" spans="1:7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7" ht="20.100000000000001" customHeight="1" x14ac:dyDescent="0.25">
      <c r="A70" s="408" t="s">
        <v>246</v>
      </c>
      <c r="B70" s="179" t="s">
        <v>253</v>
      </c>
      <c r="C70" s="126">
        <v>93.389683151247056</v>
      </c>
      <c r="D70" s="126">
        <v>93.389683151247056</v>
      </c>
      <c r="E70" s="126">
        <v>636.74783983739303</v>
      </c>
      <c r="F70" s="126">
        <v>530.62319955319515</v>
      </c>
    </row>
    <row r="71" spans="1:7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7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  <c r="G72" s="52"/>
    </row>
    <row r="73" spans="1:7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7" ht="13.8" x14ac:dyDescent="0.3">
      <c r="A74" s="109"/>
      <c r="B74" s="109"/>
      <c r="C74" s="109"/>
      <c r="D74" s="109"/>
      <c r="E74" s="109"/>
      <c r="F74" s="109"/>
    </row>
    <row r="75" spans="1:7" ht="14.4" x14ac:dyDescent="0.25">
      <c r="A75" s="408" t="s">
        <v>512</v>
      </c>
      <c r="B75" s="408"/>
      <c r="C75" s="408"/>
      <c r="D75" s="408"/>
      <c r="E75" s="408"/>
      <c r="F75" s="408"/>
    </row>
    <row r="82" spans="1:1" x14ac:dyDescent="0.25">
      <c r="A82" s="104"/>
    </row>
    <row r="84" spans="1:1" x14ac:dyDescent="0.25">
      <c r="A84" s="104"/>
    </row>
    <row r="88" spans="1:1" x14ac:dyDescent="0.25">
      <c r="A88" s="104"/>
    </row>
  </sheetData>
  <mergeCells count="32"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75:F75"/>
    <mergeCell ref="A62:A63"/>
    <mergeCell ref="A64:A65"/>
    <mergeCell ref="A66:A67"/>
    <mergeCell ref="A68:A69"/>
    <mergeCell ref="A70:A71"/>
    <mergeCell ref="A72:A73"/>
  </mergeCells>
  <hyperlinks>
    <hyperlink ref="H1" location="ÍNDICE!A1" display="INDICE" xr:uid="{00000000-0004-0000-16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 codeName="Hoja21">
    <pageSetUpPr fitToPage="1"/>
  </sheetPr>
  <dimension ref="A1:M88"/>
  <sheetViews>
    <sheetView showGridLines="0" zoomScale="90" zoomScaleNormal="90" workbookViewId="0">
      <selection activeCell="F90" sqref="F90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7" width="11.44140625" style="14"/>
    <col min="8" max="8" width="15.33203125" style="57" bestFit="1" customWidth="1"/>
    <col min="9" max="16384" width="11.44140625" style="14"/>
  </cols>
  <sheetData>
    <row r="1" spans="1:13" ht="75.75" customHeight="1" x14ac:dyDescent="0.25">
      <c r="H1" s="128" t="s">
        <v>145</v>
      </c>
    </row>
    <row r="3" spans="1:13" ht="14.1" customHeight="1" x14ac:dyDescent="0.25"/>
    <row r="4" spans="1:13" ht="14.1" customHeight="1" x14ac:dyDescent="0.3">
      <c r="A4" s="435" t="s">
        <v>513</v>
      </c>
      <c r="B4" s="435"/>
      <c r="C4" s="435"/>
      <c r="D4" s="435"/>
      <c r="E4" s="435"/>
      <c r="F4" s="435"/>
    </row>
    <row r="5" spans="1:13" ht="14.1" customHeight="1" x14ac:dyDescent="0.3">
      <c r="A5" s="435" t="s">
        <v>379</v>
      </c>
      <c r="B5" s="435"/>
      <c r="C5" s="435"/>
      <c r="D5" s="435"/>
      <c r="E5" s="435"/>
      <c r="F5" s="435"/>
    </row>
    <row r="6" spans="1:13" ht="15.6" x14ac:dyDescent="0.3">
      <c r="A6" s="435" t="s">
        <v>197</v>
      </c>
      <c r="B6" s="435"/>
      <c r="C6" s="435"/>
      <c r="D6" s="435"/>
      <c r="E6" s="435"/>
      <c r="F6" s="435"/>
      <c r="H6" s="82"/>
      <c r="I6" s="51"/>
      <c r="J6" s="51"/>
      <c r="K6" s="51"/>
      <c r="L6" s="51"/>
      <c r="M6" s="51"/>
    </row>
    <row r="7" spans="1:13" ht="13.8" x14ac:dyDescent="0.3">
      <c r="A7" s="159"/>
      <c r="B7" s="159"/>
      <c r="C7" s="159"/>
      <c r="D7" s="159"/>
      <c r="E7" s="159"/>
      <c r="F7" s="159"/>
      <c r="H7" s="82"/>
      <c r="I7" s="51"/>
      <c r="J7" s="51"/>
      <c r="K7" s="51"/>
      <c r="L7" s="51"/>
      <c r="M7" s="51"/>
    </row>
    <row r="8" spans="1:13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H8" s="82"/>
      <c r="I8" s="51"/>
      <c r="J8" s="51"/>
      <c r="K8" s="51"/>
      <c r="L8" s="51"/>
      <c r="M8" s="51"/>
    </row>
    <row r="9" spans="1:13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  <c r="H9" s="82"/>
      <c r="I9" s="51"/>
      <c r="J9" s="51"/>
      <c r="K9" s="51"/>
      <c r="L9" s="51"/>
      <c r="M9" s="51"/>
    </row>
    <row r="10" spans="1:13" x14ac:dyDescent="0.25">
      <c r="A10" s="112"/>
      <c r="B10" s="112"/>
      <c r="C10" s="112"/>
      <c r="D10" s="112"/>
      <c r="E10" s="112"/>
      <c r="F10" s="112"/>
      <c r="H10" s="82"/>
      <c r="I10" s="51"/>
      <c r="J10" s="51"/>
      <c r="K10" s="51"/>
      <c r="L10" s="51"/>
      <c r="M10" s="51"/>
    </row>
    <row r="11" spans="1:13" ht="20.100000000000001" customHeight="1" x14ac:dyDescent="0.25">
      <c r="A11" s="131" t="s">
        <v>1</v>
      </c>
      <c r="B11" s="176"/>
      <c r="C11" s="115">
        <v>319602.07255445776</v>
      </c>
      <c r="D11" s="115">
        <v>263839.4634780013</v>
      </c>
      <c r="E11" s="115">
        <v>3124068.8072776292</v>
      </c>
      <c r="F11" s="115">
        <v>3124060.659040682</v>
      </c>
      <c r="H11" s="82"/>
      <c r="I11" s="51"/>
      <c r="J11" s="51"/>
      <c r="K11" s="51"/>
      <c r="L11" s="51"/>
      <c r="M11" s="51"/>
    </row>
    <row r="12" spans="1:13" ht="20.100000000000001" customHeight="1" x14ac:dyDescent="0.25">
      <c r="A12" s="125"/>
      <c r="B12" s="178"/>
      <c r="C12" s="126"/>
      <c r="D12" s="126"/>
      <c r="E12" s="126"/>
      <c r="F12" s="126"/>
      <c r="H12" s="82"/>
      <c r="I12" s="51"/>
      <c r="J12" s="51"/>
      <c r="K12" s="51"/>
      <c r="L12" s="51"/>
      <c r="M12" s="51"/>
    </row>
    <row r="13" spans="1:13" ht="20.100000000000001" customHeight="1" x14ac:dyDescent="0.25">
      <c r="A13" s="130" t="s">
        <v>3</v>
      </c>
      <c r="B13" s="177"/>
      <c r="C13" s="120">
        <v>40347.622202196377</v>
      </c>
      <c r="D13" s="120">
        <v>36224.758956910984</v>
      </c>
      <c r="E13" s="120">
        <v>427091.4916234134</v>
      </c>
      <c r="F13" s="120">
        <v>427091.4916234134</v>
      </c>
      <c r="H13" s="82"/>
      <c r="I13" s="51"/>
      <c r="J13" s="51"/>
      <c r="K13" s="51"/>
      <c r="L13" s="51"/>
      <c r="M13" s="51"/>
    </row>
    <row r="14" spans="1:13" ht="20.100000000000001" customHeight="1" x14ac:dyDescent="0.25">
      <c r="A14" s="125" t="s">
        <v>5</v>
      </c>
      <c r="B14" s="178"/>
      <c r="C14" s="126">
        <v>238500.18929774826</v>
      </c>
      <c r="D14" s="126">
        <v>195035.44200322308</v>
      </c>
      <c r="E14" s="126">
        <v>2280025.0860261633</v>
      </c>
      <c r="F14" s="126">
        <v>2280016.9377892134</v>
      </c>
      <c r="H14" s="82"/>
      <c r="I14" s="51"/>
      <c r="J14" s="51"/>
      <c r="K14" s="51"/>
      <c r="L14" s="51"/>
      <c r="M14" s="51"/>
    </row>
    <row r="15" spans="1:13" ht="20.100000000000001" customHeight="1" x14ac:dyDescent="0.25">
      <c r="A15" s="130" t="s">
        <v>7</v>
      </c>
      <c r="B15" s="177"/>
      <c r="C15" s="120">
        <v>37773.139167753492</v>
      </c>
      <c r="D15" s="120">
        <v>29708.428035454264</v>
      </c>
      <c r="E15" s="120">
        <v>400844.39154251706</v>
      </c>
      <c r="F15" s="120">
        <v>400844.39154251706</v>
      </c>
      <c r="H15" s="82"/>
      <c r="I15" s="51"/>
      <c r="J15" s="51"/>
      <c r="K15" s="51"/>
      <c r="L15" s="51"/>
      <c r="M15" s="51"/>
    </row>
    <row r="16" spans="1:13" ht="20.100000000000001" customHeight="1" x14ac:dyDescent="0.25">
      <c r="A16" s="125" t="s">
        <v>456</v>
      </c>
      <c r="B16" s="178"/>
      <c r="C16" s="126">
        <v>2981.121886759694</v>
      </c>
      <c r="D16" s="126">
        <v>2870.8344824130486</v>
      </c>
      <c r="E16" s="126">
        <v>16107.83808553937</v>
      </c>
      <c r="F16" s="126">
        <v>16107.83808553937</v>
      </c>
      <c r="H16" s="82"/>
      <c r="I16" s="51"/>
      <c r="J16" s="51"/>
      <c r="K16" s="51"/>
      <c r="L16" s="51"/>
      <c r="M16" s="51"/>
    </row>
    <row r="17" spans="1:13" ht="20.100000000000001" customHeight="1" x14ac:dyDescent="0.25">
      <c r="A17" s="125"/>
      <c r="B17" s="178"/>
      <c r="C17" s="126"/>
      <c r="D17" s="126"/>
      <c r="E17" s="126"/>
      <c r="F17" s="126"/>
      <c r="H17" s="82"/>
      <c r="I17" s="51"/>
      <c r="J17" s="51"/>
      <c r="K17" s="51"/>
      <c r="L17" s="51"/>
      <c r="M17" s="51"/>
    </row>
    <row r="18" spans="1:13" ht="20.100000000000001" customHeight="1" x14ac:dyDescent="0.25">
      <c r="A18" s="131" t="s">
        <v>3</v>
      </c>
      <c r="B18" s="177"/>
      <c r="C18" s="120"/>
      <c r="D18" s="120"/>
      <c r="E18" s="120"/>
      <c r="F18" s="120"/>
      <c r="H18" s="82"/>
      <c r="I18" s="51"/>
      <c r="J18" s="51"/>
      <c r="K18" s="51"/>
      <c r="L18" s="51"/>
      <c r="M18" s="51"/>
    </row>
    <row r="19" spans="1:13" ht="20.100000000000001" customHeight="1" x14ac:dyDescent="0.25">
      <c r="A19" s="125"/>
      <c r="B19" s="178"/>
      <c r="C19" s="126"/>
      <c r="D19" s="126"/>
      <c r="E19" s="126"/>
      <c r="F19" s="126"/>
      <c r="H19" s="82"/>
      <c r="I19" s="51"/>
      <c r="J19" s="51"/>
      <c r="K19" s="51"/>
      <c r="L19" s="51"/>
      <c r="M19" s="51"/>
    </row>
    <row r="20" spans="1:13" ht="20.100000000000001" customHeight="1" x14ac:dyDescent="0.25">
      <c r="A20" s="424" t="s">
        <v>180</v>
      </c>
      <c r="B20" s="139" t="s">
        <v>253</v>
      </c>
      <c r="C20" s="120" t="s">
        <v>439</v>
      </c>
      <c r="D20" s="120" t="s">
        <v>439</v>
      </c>
      <c r="E20" s="120" t="s">
        <v>439</v>
      </c>
      <c r="F20" s="120" t="s">
        <v>439</v>
      </c>
      <c r="H20" s="82"/>
      <c r="I20" s="51"/>
      <c r="J20" s="51"/>
      <c r="K20" s="51"/>
      <c r="L20" s="51"/>
      <c r="M20" s="51"/>
    </row>
    <row r="21" spans="1:13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  <c r="H21" s="82"/>
      <c r="I21" s="51"/>
      <c r="J21" s="51"/>
      <c r="K21" s="51"/>
      <c r="L21" s="51"/>
      <c r="M21" s="51"/>
    </row>
    <row r="22" spans="1:13" ht="20.100000000000001" customHeight="1" x14ac:dyDescent="0.25">
      <c r="A22" s="408" t="s">
        <v>243</v>
      </c>
      <c r="B22" s="179" t="s">
        <v>253</v>
      </c>
      <c r="C22" s="126">
        <v>1132.4517818082113</v>
      </c>
      <c r="D22" s="126">
        <v>1061.5551400947261</v>
      </c>
      <c r="E22" s="126">
        <v>6231.0132466335745</v>
      </c>
      <c r="F22" s="126">
        <v>6231.0132466335745</v>
      </c>
      <c r="H22" s="82"/>
      <c r="I22" s="51"/>
      <c r="J22" s="51"/>
      <c r="K22" s="51"/>
      <c r="L22" s="51"/>
      <c r="M22" s="51"/>
    </row>
    <row r="23" spans="1:13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H23" s="82"/>
      <c r="I23" s="51"/>
      <c r="J23" s="51"/>
      <c r="K23" s="51"/>
      <c r="L23" s="51"/>
      <c r="M23" s="51"/>
    </row>
    <row r="24" spans="1:13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  <c r="H24" s="82"/>
      <c r="I24" s="51"/>
      <c r="J24" s="51"/>
      <c r="K24" s="51"/>
      <c r="L24" s="51"/>
      <c r="M24" s="51"/>
    </row>
    <row r="25" spans="1:13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13" ht="20.100000000000001" customHeight="1" x14ac:dyDescent="0.25">
      <c r="A26" s="408" t="s">
        <v>186</v>
      </c>
      <c r="B26" s="179" t="s">
        <v>253</v>
      </c>
      <c r="C26" s="126" t="s">
        <v>439</v>
      </c>
      <c r="D26" s="126" t="s">
        <v>439</v>
      </c>
      <c r="E26" s="126" t="s">
        <v>439</v>
      </c>
      <c r="F26" s="126" t="s">
        <v>439</v>
      </c>
    </row>
    <row r="27" spans="1:13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</row>
    <row r="28" spans="1:13" ht="20.100000000000001" customHeight="1" x14ac:dyDescent="0.25">
      <c r="A28" s="424" t="s">
        <v>173</v>
      </c>
      <c r="B28" s="139" t="s">
        <v>253</v>
      </c>
      <c r="C28" s="120">
        <v>5055.5418628364032</v>
      </c>
      <c r="D28" s="120">
        <v>5055.5418628364032</v>
      </c>
      <c r="E28" s="120">
        <v>62461.824021823195</v>
      </c>
      <c r="F28" s="120">
        <v>62461.824021823195</v>
      </c>
    </row>
    <row r="29" spans="1:13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</row>
    <row r="30" spans="1:13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</row>
    <row r="31" spans="1:13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13" ht="20.100000000000001" customHeight="1" x14ac:dyDescent="0.25">
      <c r="A32" s="424" t="s">
        <v>187</v>
      </c>
      <c r="B32" s="139" t="s">
        <v>253</v>
      </c>
      <c r="C32" s="120" t="s">
        <v>439</v>
      </c>
      <c r="D32" s="120" t="s">
        <v>439</v>
      </c>
      <c r="E32" s="120" t="s">
        <v>439</v>
      </c>
      <c r="F32" s="120" t="s">
        <v>439</v>
      </c>
    </row>
    <row r="33" spans="1:7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</row>
    <row r="34" spans="1:7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</row>
    <row r="35" spans="1:7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7" ht="20.100000000000001" customHeight="1" x14ac:dyDescent="0.25">
      <c r="A36" s="424" t="s">
        <v>178</v>
      </c>
      <c r="B36" s="139" t="s">
        <v>253</v>
      </c>
      <c r="C36" s="120">
        <v>8819.143471138208</v>
      </c>
      <c r="D36" s="120">
        <v>8498.9223026443797</v>
      </c>
      <c r="E36" s="120">
        <v>82156.869418000744</v>
      </c>
      <c r="F36" s="120">
        <v>82156.869418000744</v>
      </c>
      <c r="G36" s="60"/>
    </row>
    <row r="37" spans="1:7" ht="20.100000000000001" customHeight="1" x14ac:dyDescent="0.25">
      <c r="A37" s="424"/>
      <c r="B37" s="139" t="s">
        <v>254</v>
      </c>
      <c r="C37" s="120">
        <v>291.71983611071641</v>
      </c>
      <c r="D37" s="120">
        <v>209.6204051246601</v>
      </c>
      <c r="E37" s="120">
        <v>3722.8467799025075</v>
      </c>
      <c r="F37" s="120">
        <v>3722.8467799025075</v>
      </c>
    </row>
    <row r="38" spans="1:7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7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7" ht="20.100000000000001" customHeight="1" x14ac:dyDescent="0.25">
      <c r="A40" s="424" t="s">
        <v>244</v>
      </c>
      <c r="B40" s="139" t="s">
        <v>253</v>
      </c>
      <c r="C40" s="120">
        <v>22331.320596757258</v>
      </c>
      <c r="D40" s="120">
        <v>19738.030681983222</v>
      </c>
      <c r="E40" s="120">
        <v>262204.90754616796</v>
      </c>
      <c r="F40" s="120">
        <v>262204.90754616796</v>
      </c>
      <c r="G40" s="52"/>
    </row>
    <row r="41" spans="1:7" ht="20.100000000000001" customHeight="1" x14ac:dyDescent="0.25">
      <c r="A41" s="424"/>
      <c r="B41" s="139" t="s">
        <v>254</v>
      </c>
      <c r="C41" s="120">
        <v>2717.4446535455781</v>
      </c>
      <c r="D41" s="120">
        <v>1661.088564227626</v>
      </c>
      <c r="E41" s="120">
        <v>10314.030610885549</v>
      </c>
      <c r="F41" s="120">
        <v>10314.030610885549</v>
      </c>
    </row>
    <row r="42" spans="1:7" ht="20.100000000000001" customHeight="1" x14ac:dyDescent="0.25">
      <c r="A42" s="125"/>
      <c r="B42" s="178"/>
      <c r="C42" s="126"/>
      <c r="D42" s="126"/>
      <c r="E42" s="126"/>
      <c r="F42" s="126"/>
    </row>
    <row r="43" spans="1:7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7" ht="20.100000000000001" customHeight="1" x14ac:dyDescent="0.25">
      <c r="A44" s="125"/>
      <c r="B44" s="178"/>
      <c r="C44" s="126"/>
      <c r="D44" s="126"/>
      <c r="E44" s="126"/>
      <c r="F44" s="126"/>
    </row>
    <row r="45" spans="1:7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</row>
    <row r="46" spans="1:7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7" ht="20.100000000000001" customHeight="1" x14ac:dyDescent="0.25">
      <c r="A47" s="408" t="s">
        <v>177</v>
      </c>
      <c r="B47" s="179" t="s">
        <v>253</v>
      </c>
      <c r="C47" s="126">
        <v>161191.16446860789</v>
      </c>
      <c r="D47" s="126">
        <v>136871.76459832839</v>
      </c>
      <c r="E47" s="126">
        <v>1565208.7888434778</v>
      </c>
      <c r="F47" s="126">
        <v>1565208.7888434778</v>
      </c>
      <c r="G47" s="52"/>
    </row>
    <row r="48" spans="1:7" ht="20.100000000000001" customHeight="1" x14ac:dyDescent="0.25">
      <c r="A48" s="408"/>
      <c r="B48" s="179" t="s">
        <v>254</v>
      </c>
      <c r="C48" s="126">
        <v>2025.8918496978115</v>
      </c>
      <c r="D48" s="126">
        <v>1694.0055548138541</v>
      </c>
      <c r="E48" s="126">
        <v>19548.944839690979</v>
      </c>
      <c r="F48" s="126">
        <v>19548.944839690979</v>
      </c>
      <c r="G48" s="57"/>
    </row>
    <row r="49" spans="1:6" ht="20.100000000000001" customHeight="1" x14ac:dyDescent="0.25">
      <c r="A49" s="424" t="s">
        <v>172</v>
      </c>
      <c r="B49" s="139" t="s">
        <v>253</v>
      </c>
      <c r="C49" s="120">
        <v>17852.629703649713</v>
      </c>
      <c r="D49" s="120">
        <v>12151.246058781804</v>
      </c>
      <c r="E49" s="120">
        <v>165478.82260291028</v>
      </c>
      <c r="F49" s="120">
        <v>165478.82260291028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>
        <v>34407.647551678543</v>
      </c>
      <c r="D51" s="126">
        <v>27573.852245266495</v>
      </c>
      <c r="E51" s="126">
        <v>412018.64301596623</v>
      </c>
      <c r="F51" s="126">
        <v>412010.49477901642</v>
      </c>
    </row>
    <row r="52" spans="1:6" ht="20.100000000000001" customHeight="1" x14ac:dyDescent="0.25">
      <c r="A52" s="408"/>
      <c r="B52" s="179" t="s">
        <v>254</v>
      </c>
      <c r="C52" s="126">
        <v>405.5350699900352</v>
      </c>
      <c r="D52" s="126">
        <v>2</v>
      </c>
      <c r="E52" s="126">
        <v>5</v>
      </c>
      <c r="F52" s="126">
        <v>5</v>
      </c>
    </row>
    <row r="53" spans="1:6" ht="20.100000000000001" customHeight="1" x14ac:dyDescent="0.25">
      <c r="A53" s="424" t="s">
        <v>176</v>
      </c>
      <c r="B53" s="139" t="s">
        <v>253</v>
      </c>
      <c r="C53" s="120">
        <v>17600.410044868273</v>
      </c>
      <c r="D53" s="120">
        <v>12911.095573531975</v>
      </c>
      <c r="E53" s="120">
        <v>102788.46555871077</v>
      </c>
      <c r="F53" s="120">
        <v>102788.46555871077</v>
      </c>
    </row>
    <row r="54" spans="1:6" ht="20.100000000000001" customHeight="1" x14ac:dyDescent="0.25">
      <c r="A54" s="424"/>
      <c r="B54" s="139" t="s">
        <v>254</v>
      </c>
      <c r="C54" s="120">
        <v>5016.9106092563889</v>
      </c>
      <c r="D54" s="120">
        <v>3831.4779725005897</v>
      </c>
      <c r="E54" s="120">
        <v>14976.421165406691</v>
      </c>
      <c r="F54" s="120">
        <v>14976.421165406691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>
        <v>13108.631412556058</v>
      </c>
      <c r="D64" s="120">
        <v>12668.631412556053</v>
      </c>
      <c r="E64" s="120">
        <v>172205.9003007249</v>
      </c>
      <c r="F64" s="120">
        <v>172205.9003007249</v>
      </c>
    </row>
    <row r="65" spans="1:7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7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7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7" ht="20.100000000000001" customHeight="1" x14ac:dyDescent="0.25">
      <c r="A68" s="424" t="s">
        <v>182</v>
      </c>
      <c r="B68" s="139" t="s">
        <v>253</v>
      </c>
      <c r="C68" s="120">
        <v>23144.625668426139</v>
      </c>
      <c r="D68" s="120">
        <v>17039.796622898219</v>
      </c>
      <c r="E68" s="120">
        <v>228638.49124179219</v>
      </c>
      <c r="F68" s="120">
        <v>228638.49124179219</v>
      </c>
    </row>
    <row r="69" spans="1:7" ht="20.100000000000001" customHeight="1" x14ac:dyDescent="0.25">
      <c r="A69" s="424"/>
      <c r="B69" s="139" t="s">
        <v>254</v>
      </c>
      <c r="C69" s="120">
        <v>1519.8820867712677</v>
      </c>
      <c r="D69" s="120" t="s">
        <v>439</v>
      </c>
      <c r="E69" s="120" t="s">
        <v>439</v>
      </c>
      <c r="F69" s="120" t="s">
        <v>439</v>
      </c>
    </row>
    <row r="70" spans="1:7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7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7" ht="20.100000000000001" customHeight="1" x14ac:dyDescent="0.25">
      <c r="A72" s="423" t="s">
        <v>456</v>
      </c>
      <c r="B72" s="139" t="s">
        <v>253</v>
      </c>
      <c r="C72" s="120">
        <v>2981.121886759694</v>
      </c>
      <c r="D72" s="120">
        <v>2870.8344824130486</v>
      </c>
      <c r="E72" s="120">
        <v>16107.83808553937</v>
      </c>
      <c r="F72" s="120">
        <v>16107.83808553937</v>
      </c>
      <c r="G72" s="52"/>
    </row>
    <row r="73" spans="1:7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7" ht="13.8" x14ac:dyDescent="0.3">
      <c r="A74" s="109"/>
      <c r="B74" s="109"/>
      <c r="C74" s="109"/>
      <c r="D74" s="109"/>
      <c r="E74" s="109"/>
      <c r="F74" s="109"/>
    </row>
    <row r="75" spans="1:7" ht="14.4" x14ac:dyDescent="0.25">
      <c r="A75" s="408" t="s">
        <v>512</v>
      </c>
      <c r="B75" s="408"/>
      <c r="C75" s="408"/>
      <c r="D75" s="408"/>
      <c r="E75" s="408"/>
      <c r="F75" s="408"/>
    </row>
    <row r="82" spans="1:1" x14ac:dyDescent="0.25">
      <c r="A82" s="104"/>
    </row>
    <row r="84" spans="1:1" x14ac:dyDescent="0.25">
      <c r="A84" s="104"/>
    </row>
    <row r="88" spans="1:1" x14ac:dyDescent="0.25">
      <c r="A88" s="104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7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pageSetUpPr fitToPage="1"/>
  </sheetPr>
  <dimension ref="A1:H75"/>
  <sheetViews>
    <sheetView showGridLines="0" zoomScale="90" zoomScaleNormal="90" workbookViewId="0">
      <selection activeCell="E82" sqref="E82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80.25" customHeight="1" x14ac:dyDescent="0.25">
      <c r="H1" s="128" t="s">
        <v>145</v>
      </c>
    </row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380</v>
      </c>
      <c r="B5" s="435"/>
      <c r="C5" s="435"/>
      <c r="D5" s="435"/>
      <c r="E5" s="435"/>
      <c r="F5" s="435"/>
    </row>
    <row r="6" spans="1:8" ht="15.6" x14ac:dyDescent="0.3">
      <c r="A6" s="435" t="s">
        <v>477</v>
      </c>
      <c r="B6" s="435"/>
      <c r="C6" s="435"/>
      <c r="D6" s="435"/>
      <c r="E6" s="435"/>
      <c r="F6" s="435"/>
    </row>
    <row r="7" spans="1:8" ht="14.4" x14ac:dyDescent="0.3">
      <c r="A7" s="181"/>
      <c r="B7" s="181"/>
      <c r="C7" s="181"/>
      <c r="D7" s="181"/>
      <c r="E7" s="181"/>
      <c r="F7" s="181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6858.9586998662153</v>
      </c>
      <c r="D11" s="115">
        <v>6695.6319092416825</v>
      </c>
      <c r="E11" s="115">
        <v>40803.084957981751</v>
      </c>
      <c r="F11" s="115">
        <v>40798.521139023753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5184.4099776891953</v>
      </c>
      <c r="D13" s="120">
        <v>5168.5660128024065</v>
      </c>
      <c r="E13" s="120">
        <v>32320.030578676353</v>
      </c>
      <c r="F13" s="120">
        <v>32315.466759718365</v>
      </c>
    </row>
    <row r="14" spans="1:8" ht="20.100000000000001" customHeight="1" x14ac:dyDescent="0.25">
      <c r="A14" s="125" t="s">
        <v>5</v>
      </c>
      <c r="B14" s="178"/>
      <c r="C14" s="126">
        <v>767.89215088984815</v>
      </c>
      <c r="D14" s="126">
        <v>687.32217572693037</v>
      </c>
      <c r="E14" s="126">
        <v>2874.6332689725041</v>
      </c>
      <c r="F14" s="126">
        <v>2874.6332689725041</v>
      </c>
    </row>
    <row r="15" spans="1:8" ht="20.100000000000001" customHeight="1" x14ac:dyDescent="0.25">
      <c r="A15" s="130" t="s">
        <v>7</v>
      </c>
      <c r="B15" s="177"/>
      <c r="C15" s="120">
        <v>338.71940338591452</v>
      </c>
      <c r="D15" s="120">
        <v>338.71940338591452</v>
      </c>
      <c r="E15" s="120">
        <v>1579.2299863846069</v>
      </c>
      <c r="F15" s="120">
        <v>1579.2299863846069</v>
      </c>
    </row>
    <row r="16" spans="1:8" ht="20.100000000000001" customHeight="1" x14ac:dyDescent="0.25">
      <c r="A16" s="125" t="s">
        <v>456</v>
      </c>
      <c r="B16" s="178"/>
      <c r="C16" s="126">
        <v>567.93716790125677</v>
      </c>
      <c r="D16" s="126">
        <v>501.02431732643316</v>
      </c>
      <c r="E16" s="126">
        <v>4029.1911239482761</v>
      </c>
      <c r="F16" s="126">
        <v>4029.1911239482761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 t="s">
        <v>439</v>
      </c>
      <c r="D20" s="120" t="s">
        <v>439</v>
      </c>
      <c r="E20" s="120" t="s">
        <v>439</v>
      </c>
      <c r="F20" s="120" t="s">
        <v>439</v>
      </c>
    </row>
    <row r="21" spans="1:6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</row>
    <row r="22" spans="1:6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</row>
    <row r="23" spans="1:6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</row>
    <row r="24" spans="1:6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</row>
    <row r="25" spans="1:6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6" ht="20.100000000000001" customHeight="1" x14ac:dyDescent="0.25">
      <c r="A26" s="408" t="s">
        <v>186</v>
      </c>
      <c r="B26" s="179" t="s">
        <v>253</v>
      </c>
      <c r="C26" s="126" t="s">
        <v>439</v>
      </c>
      <c r="D26" s="126" t="s">
        <v>439</v>
      </c>
      <c r="E26" s="126" t="s">
        <v>439</v>
      </c>
      <c r="F26" s="126" t="s">
        <v>439</v>
      </c>
    </row>
    <row r="27" spans="1:6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</row>
    <row r="28" spans="1:6" ht="20.100000000000001" customHeight="1" x14ac:dyDescent="0.25">
      <c r="A28" s="424" t="s">
        <v>173</v>
      </c>
      <c r="B28" s="139" t="s">
        <v>253</v>
      </c>
      <c r="C28" s="120" t="s">
        <v>439</v>
      </c>
      <c r="D28" s="120" t="s">
        <v>439</v>
      </c>
      <c r="E28" s="120" t="s">
        <v>439</v>
      </c>
      <c r="F28" s="120" t="s">
        <v>439</v>
      </c>
    </row>
    <row r="29" spans="1:6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</row>
    <row r="30" spans="1:6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</row>
    <row r="31" spans="1:6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 t="s">
        <v>439</v>
      </c>
      <c r="D32" s="120" t="s">
        <v>439</v>
      </c>
      <c r="E32" s="120" t="s">
        <v>439</v>
      </c>
      <c r="F32" s="120" t="s">
        <v>439</v>
      </c>
    </row>
    <row r="33" spans="1:6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</row>
    <row r="34" spans="1:6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</row>
    <row r="35" spans="1:6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1670.5572832926282</v>
      </c>
      <c r="D36" s="120">
        <v>1670.5572832926282</v>
      </c>
      <c r="E36" s="120">
        <v>13942.423561788451</v>
      </c>
      <c r="F36" s="120">
        <v>13942.423561788451</v>
      </c>
    </row>
    <row r="37" spans="1:6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>
        <v>3513.852694396568</v>
      </c>
      <c r="D40" s="120">
        <v>3498.0087295097787</v>
      </c>
      <c r="E40" s="120">
        <v>18377.607016887912</v>
      </c>
      <c r="F40" s="120">
        <v>18373.043197929928</v>
      </c>
    </row>
    <row r="41" spans="1:6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</row>
    <row r="46" spans="1:6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6" ht="20.100000000000001" customHeight="1" x14ac:dyDescent="0.25">
      <c r="A47" s="408" t="s">
        <v>177</v>
      </c>
      <c r="B47" s="179" t="s">
        <v>253</v>
      </c>
      <c r="C47" s="126">
        <v>751.89215088984815</v>
      </c>
      <c r="D47" s="126">
        <v>671.32217572693048</v>
      </c>
      <c r="E47" s="126">
        <v>2706.6332689725041</v>
      </c>
      <c r="F47" s="126">
        <v>2706.6332689725041</v>
      </c>
    </row>
    <row r="48" spans="1:6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</row>
    <row r="49" spans="1:8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  <c r="G49" s="57"/>
      <c r="H49" s="55"/>
    </row>
    <row r="50" spans="1:8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8" ht="20.100000000000001" customHeight="1" x14ac:dyDescent="0.25">
      <c r="A51" s="408" t="s">
        <v>170</v>
      </c>
      <c r="B51" s="179" t="s">
        <v>253</v>
      </c>
      <c r="C51" s="126">
        <v>16</v>
      </c>
      <c r="D51" s="126">
        <v>16</v>
      </c>
      <c r="E51" s="126">
        <v>168</v>
      </c>
      <c r="F51" s="126">
        <v>168</v>
      </c>
    </row>
    <row r="52" spans="1:8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8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  <c r="G53" s="57"/>
    </row>
    <row r="54" spans="1:8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8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8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8" ht="20.100000000000001" customHeight="1" x14ac:dyDescent="0.25">
      <c r="A57" s="125"/>
      <c r="B57" s="178"/>
      <c r="C57" s="126"/>
      <c r="D57" s="126"/>
      <c r="E57" s="126"/>
      <c r="F57" s="126"/>
    </row>
    <row r="58" spans="1:8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8" ht="20.100000000000001" customHeight="1" x14ac:dyDescent="0.25">
      <c r="A59" s="125"/>
      <c r="B59" s="178"/>
      <c r="C59" s="126"/>
      <c r="D59" s="126"/>
      <c r="E59" s="126"/>
      <c r="F59" s="126"/>
    </row>
    <row r="60" spans="1:8" ht="20.100000000000001" customHeight="1" x14ac:dyDescent="0.25">
      <c r="A60" s="424" t="s">
        <v>245</v>
      </c>
      <c r="B60" s="139" t="s">
        <v>253</v>
      </c>
      <c r="C60" s="120">
        <v>140.06845536428409</v>
      </c>
      <c r="D60" s="120">
        <v>140.06845536428409</v>
      </c>
      <c r="E60" s="120">
        <v>1273.3495940934295</v>
      </c>
      <c r="F60" s="120">
        <v>1273.3495940934295</v>
      </c>
    </row>
    <row r="61" spans="1:8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8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8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8" ht="20.100000000000001" customHeight="1" x14ac:dyDescent="0.25">
      <c r="A64" s="424" t="s">
        <v>185</v>
      </c>
      <c r="B64" s="139" t="s">
        <v>253</v>
      </c>
      <c r="C64" s="120">
        <v>198.65094802163043</v>
      </c>
      <c r="D64" s="120">
        <v>198.65094802163043</v>
      </c>
      <c r="E64" s="120">
        <v>305.88039229117732</v>
      </c>
      <c r="F64" s="120">
        <v>305.88039229117732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>
        <v>567.93716790125677</v>
      </c>
      <c r="D72" s="120">
        <v>501.02431732643316</v>
      </c>
      <c r="E72" s="120">
        <v>4029.1911239482761</v>
      </c>
      <c r="F72" s="120">
        <v>4029.1911239482761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20.100000000000001" customHeight="1" x14ac:dyDescent="0.3">
      <c r="A74" s="134"/>
      <c r="B74" s="134"/>
      <c r="C74" s="134"/>
      <c r="D74" s="134"/>
      <c r="E74" s="134"/>
      <c r="F74" s="134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75:F75"/>
    <mergeCell ref="A62:A63"/>
    <mergeCell ref="A64:A65"/>
    <mergeCell ref="A66:A67"/>
    <mergeCell ref="A68:A69"/>
    <mergeCell ref="A70:A71"/>
    <mergeCell ref="A72:A73"/>
  </mergeCells>
  <hyperlinks>
    <hyperlink ref="H1" location="ÍNDICE!A1" display="INDICE" xr:uid="{00000000-0004-0000-18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pageSetUpPr fitToPage="1"/>
  </sheetPr>
  <dimension ref="A1:H74"/>
  <sheetViews>
    <sheetView showGridLines="0" zoomScale="90" zoomScaleNormal="90" workbookViewId="0">
      <selection activeCell="E99" sqref="E99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80.25" customHeight="1" x14ac:dyDescent="0.25">
      <c r="H1" s="128" t="s">
        <v>145</v>
      </c>
    </row>
    <row r="3" spans="1:8" ht="15.6" x14ac:dyDescent="0.3">
      <c r="A3" s="435" t="s">
        <v>513</v>
      </c>
      <c r="B3" s="435"/>
      <c r="C3" s="435"/>
      <c r="D3" s="435"/>
      <c r="E3" s="435"/>
      <c r="F3" s="435"/>
    </row>
    <row r="4" spans="1:8" ht="15.6" x14ac:dyDescent="0.3">
      <c r="A4" s="435" t="s">
        <v>381</v>
      </c>
      <c r="B4" s="435"/>
      <c r="C4" s="435"/>
      <c r="D4" s="435"/>
      <c r="E4" s="435"/>
      <c r="F4" s="435"/>
    </row>
    <row r="5" spans="1:8" ht="15.6" x14ac:dyDescent="0.3">
      <c r="A5" s="435" t="s">
        <v>476</v>
      </c>
      <c r="B5" s="435"/>
      <c r="C5" s="435"/>
      <c r="D5" s="435"/>
      <c r="E5" s="435"/>
      <c r="F5" s="435"/>
    </row>
    <row r="6" spans="1:8" ht="13.8" x14ac:dyDescent="0.3">
      <c r="A6" s="159"/>
      <c r="B6" s="159"/>
      <c r="C6" s="159"/>
      <c r="D6" s="159"/>
      <c r="E6" s="159"/>
      <c r="F6" s="159"/>
    </row>
    <row r="7" spans="1:8" ht="20.100000000000001" customHeight="1" x14ac:dyDescent="0.25">
      <c r="A7" s="441" t="s">
        <v>232</v>
      </c>
      <c r="B7" s="442"/>
      <c r="C7" s="438" t="s">
        <v>311</v>
      </c>
      <c r="D7" s="440"/>
      <c r="E7" s="436" t="s">
        <v>437</v>
      </c>
      <c r="F7" s="436" t="s">
        <v>438</v>
      </c>
    </row>
    <row r="8" spans="1:8" ht="20.100000000000001" customHeight="1" x14ac:dyDescent="0.25">
      <c r="A8" s="443"/>
      <c r="B8" s="444"/>
      <c r="C8" s="160" t="s">
        <v>250</v>
      </c>
      <c r="D8" s="160" t="s">
        <v>252</v>
      </c>
      <c r="E8" s="437"/>
      <c r="F8" s="437"/>
    </row>
    <row r="9" spans="1:8" x14ac:dyDescent="0.25">
      <c r="A9" s="112"/>
      <c r="B9" s="112"/>
      <c r="C9" s="112"/>
      <c r="D9" s="112"/>
      <c r="E9" s="112"/>
      <c r="F9" s="112"/>
    </row>
    <row r="10" spans="1:8" ht="20.100000000000001" customHeight="1" x14ac:dyDescent="0.25">
      <c r="A10" s="131" t="s">
        <v>1</v>
      </c>
      <c r="B10" s="176"/>
      <c r="C10" s="115">
        <v>6103.9489458323869</v>
      </c>
      <c r="D10" s="115">
        <v>3204.6255205853913</v>
      </c>
      <c r="E10" s="115">
        <v>116043.63303761644</v>
      </c>
      <c r="F10" s="115">
        <v>113240.0949861493</v>
      </c>
    </row>
    <row r="11" spans="1:8" ht="20.100000000000001" customHeight="1" x14ac:dyDescent="0.25">
      <c r="A11" s="125"/>
      <c r="B11" s="178"/>
      <c r="C11" s="126"/>
      <c r="D11" s="126"/>
      <c r="E11" s="126"/>
      <c r="F11" s="126"/>
    </row>
    <row r="12" spans="1:8" ht="20.100000000000001" customHeight="1" x14ac:dyDescent="0.25">
      <c r="A12" s="130" t="s">
        <v>3</v>
      </c>
      <c r="B12" s="177"/>
      <c r="C12" s="120">
        <v>2046.4628295008806</v>
      </c>
      <c r="D12" s="120">
        <v>1286.0893996079581</v>
      </c>
      <c r="E12" s="120">
        <v>66767.204367228915</v>
      </c>
      <c r="F12" s="120">
        <v>64439.787569298678</v>
      </c>
    </row>
    <row r="13" spans="1:8" ht="20.100000000000001" customHeight="1" x14ac:dyDescent="0.25">
      <c r="A13" s="125" t="s">
        <v>5</v>
      </c>
      <c r="B13" s="178"/>
      <c r="C13" s="126">
        <v>3427.2627761935796</v>
      </c>
      <c r="D13" s="126">
        <v>1832.7841317158152</v>
      </c>
      <c r="E13" s="126">
        <v>49036.798822441917</v>
      </c>
      <c r="F13" s="126">
        <v>48658.578781742115</v>
      </c>
    </row>
    <row r="14" spans="1:8" ht="20.100000000000001" customHeight="1" x14ac:dyDescent="0.25">
      <c r="A14" s="130" t="s">
        <v>7</v>
      </c>
      <c r="B14" s="177"/>
      <c r="C14" s="120">
        <v>630.22334013792579</v>
      </c>
      <c r="D14" s="120">
        <v>85.751989261617638</v>
      </c>
      <c r="E14" s="120">
        <v>239.62984794560074</v>
      </c>
      <c r="F14" s="120">
        <v>141.72863510851738</v>
      </c>
    </row>
    <row r="15" spans="1:8" ht="20.100000000000001" customHeight="1" x14ac:dyDescent="0.25">
      <c r="A15" s="125" t="s">
        <v>456</v>
      </c>
      <c r="B15" s="178"/>
      <c r="C15" s="126" t="s">
        <v>439</v>
      </c>
      <c r="D15" s="126" t="s">
        <v>439</v>
      </c>
      <c r="E15" s="126" t="s">
        <v>439</v>
      </c>
      <c r="F15" s="126" t="s">
        <v>439</v>
      </c>
    </row>
    <row r="16" spans="1:8" ht="14.4" x14ac:dyDescent="0.25">
      <c r="A16" s="125"/>
      <c r="B16" s="178"/>
      <c r="C16" s="126"/>
      <c r="D16" s="126"/>
      <c r="E16" s="126"/>
      <c r="F16" s="126"/>
    </row>
    <row r="17" spans="1:6" ht="20.100000000000001" customHeight="1" x14ac:dyDescent="0.25">
      <c r="A17" s="131" t="s">
        <v>3</v>
      </c>
      <c r="B17" s="177"/>
      <c r="C17" s="120"/>
      <c r="D17" s="120"/>
      <c r="E17" s="120"/>
      <c r="F17" s="120"/>
    </row>
    <row r="18" spans="1:6" ht="20.100000000000001" customHeight="1" x14ac:dyDescent="0.25">
      <c r="A18" s="125"/>
      <c r="B18" s="178"/>
      <c r="C18" s="126"/>
      <c r="D18" s="126"/>
      <c r="E18" s="126"/>
      <c r="F18" s="126"/>
    </row>
    <row r="19" spans="1:6" ht="20.100000000000001" customHeight="1" x14ac:dyDescent="0.25">
      <c r="A19" s="424" t="s">
        <v>180</v>
      </c>
      <c r="B19" s="139" t="s">
        <v>253</v>
      </c>
      <c r="C19" s="120" t="s">
        <v>439</v>
      </c>
      <c r="D19" s="120" t="s">
        <v>439</v>
      </c>
      <c r="E19" s="120" t="s">
        <v>439</v>
      </c>
      <c r="F19" s="120" t="s">
        <v>439</v>
      </c>
    </row>
    <row r="20" spans="1:6" ht="20.100000000000001" customHeight="1" x14ac:dyDescent="0.25">
      <c r="A20" s="424"/>
      <c r="B20" s="139" t="s">
        <v>254</v>
      </c>
      <c r="C20" s="120" t="s">
        <v>439</v>
      </c>
      <c r="D20" s="120" t="s">
        <v>439</v>
      </c>
      <c r="E20" s="120" t="s">
        <v>439</v>
      </c>
      <c r="F20" s="120" t="s">
        <v>439</v>
      </c>
    </row>
    <row r="21" spans="1:6" ht="20.100000000000001" customHeight="1" x14ac:dyDescent="0.25">
      <c r="A21" s="408" t="s">
        <v>243</v>
      </c>
      <c r="B21" s="179" t="s">
        <v>253</v>
      </c>
      <c r="C21" s="126" t="s">
        <v>439</v>
      </c>
      <c r="D21" s="126" t="s">
        <v>439</v>
      </c>
      <c r="E21" s="126" t="s">
        <v>439</v>
      </c>
      <c r="F21" s="126" t="s">
        <v>439</v>
      </c>
    </row>
    <row r="22" spans="1:6" ht="20.100000000000001" customHeight="1" x14ac:dyDescent="0.25">
      <c r="A22" s="408"/>
      <c r="B22" s="179" t="s">
        <v>254</v>
      </c>
      <c r="C22" s="126" t="s">
        <v>439</v>
      </c>
      <c r="D22" s="126" t="s">
        <v>439</v>
      </c>
      <c r="E22" s="126" t="s">
        <v>439</v>
      </c>
      <c r="F22" s="126" t="s">
        <v>439</v>
      </c>
    </row>
    <row r="23" spans="1:6" ht="20.100000000000001" customHeight="1" x14ac:dyDescent="0.25">
      <c r="A23" s="424" t="s">
        <v>174</v>
      </c>
      <c r="B23" s="139" t="s">
        <v>253</v>
      </c>
      <c r="C23" s="120" t="s">
        <v>439</v>
      </c>
      <c r="D23" s="120" t="s">
        <v>439</v>
      </c>
      <c r="E23" s="120" t="s">
        <v>439</v>
      </c>
      <c r="F23" s="120" t="s">
        <v>439</v>
      </c>
    </row>
    <row r="24" spans="1:6" ht="20.100000000000001" customHeight="1" x14ac:dyDescent="0.25">
      <c r="A24" s="424"/>
      <c r="B24" s="139" t="s">
        <v>254</v>
      </c>
      <c r="C24" s="120" t="s">
        <v>439</v>
      </c>
      <c r="D24" s="120" t="s">
        <v>439</v>
      </c>
      <c r="E24" s="120" t="s">
        <v>439</v>
      </c>
      <c r="F24" s="120" t="s">
        <v>439</v>
      </c>
    </row>
    <row r="25" spans="1:6" ht="20.100000000000001" customHeight="1" x14ac:dyDescent="0.25">
      <c r="A25" s="408" t="s">
        <v>186</v>
      </c>
      <c r="B25" s="179" t="s">
        <v>253</v>
      </c>
      <c r="C25" s="126">
        <v>12.882692570436859</v>
      </c>
      <c r="D25" s="126">
        <v>1.3830964858359922</v>
      </c>
      <c r="E25" s="126">
        <v>75.441627128825246</v>
      </c>
      <c r="F25" s="126" t="s">
        <v>439</v>
      </c>
    </row>
    <row r="26" spans="1:6" ht="20.100000000000001" customHeight="1" x14ac:dyDescent="0.25">
      <c r="A26" s="408"/>
      <c r="B26" s="179" t="s">
        <v>254</v>
      </c>
      <c r="C26" s="126" t="s">
        <v>439</v>
      </c>
      <c r="D26" s="126" t="s">
        <v>439</v>
      </c>
      <c r="E26" s="126" t="s">
        <v>439</v>
      </c>
      <c r="F26" s="126" t="s">
        <v>439</v>
      </c>
    </row>
    <row r="27" spans="1:6" ht="20.100000000000001" customHeight="1" x14ac:dyDescent="0.25">
      <c r="A27" s="424" t="s">
        <v>173</v>
      </c>
      <c r="B27" s="139" t="s">
        <v>253</v>
      </c>
      <c r="C27" s="120">
        <v>34.195746412663226</v>
      </c>
      <c r="D27" s="120" t="s">
        <v>439</v>
      </c>
      <c r="E27" s="120" t="s">
        <v>439</v>
      </c>
      <c r="F27" s="120" t="s">
        <v>439</v>
      </c>
    </row>
    <row r="28" spans="1:6" ht="20.100000000000001" customHeight="1" x14ac:dyDescent="0.25">
      <c r="A28" s="424"/>
      <c r="B28" s="139" t="s">
        <v>254</v>
      </c>
      <c r="C28" s="120" t="s">
        <v>439</v>
      </c>
      <c r="D28" s="120" t="s">
        <v>439</v>
      </c>
      <c r="E28" s="120" t="s">
        <v>439</v>
      </c>
      <c r="F28" s="120" t="s">
        <v>439</v>
      </c>
    </row>
    <row r="29" spans="1:6" ht="20.100000000000001" customHeight="1" x14ac:dyDescent="0.25">
      <c r="A29" s="408" t="s">
        <v>184</v>
      </c>
      <c r="B29" s="179" t="s">
        <v>253</v>
      </c>
      <c r="C29" s="126" t="s">
        <v>439</v>
      </c>
      <c r="D29" s="126" t="s">
        <v>439</v>
      </c>
      <c r="E29" s="126" t="s">
        <v>439</v>
      </c>
      <c r="F29" s="126" t="s">
        <v>439</v>
      </c>
    </row>
    <row r="30" spans="1:6" ht="20.100000000000001" customHeight="1" x14ac:dyDescent="0.25">
      <c r="A30" s="408"/>
      <c r="B30" s="179" t="s">
        <v>254</v>
      </c>
      <c r="C30" s="126" t="s">
        <v>439</v>
      </c>
      <c r="D30" s="126" t="s">
        <v>439</v>
      </c>
      <c r="E30" s="126" t="s">
        <v>439</v>
      </c>
      <c r="F30" s="126" t="s">
        <v>439</v>
      </c>
    </row>
    <row r="31" spans="1:6" ht="20.100000000000001" customHeight="1" x14ac:dyDescent="0.25">
      <c r="A31" s="424" t="s">
        <v>187</v>
      </c>
      <c r="B31" s="139" t="s">
        <v>253</v>
      </c>
      <c r="C31" s="120">
        <v>5.2926199744469073</v>
      </c>
      <c r="D31" s="120">
        <v>5.2926199744469073</v>
      </c>
      <c r="E31" s="120">
        <v>52.926199744469073</v>
      </c>
      <c r="F31" s="120">
        <v>43.303255138295903</v>
      </c>
    </row>
    <row r="32" spans="1:6" ht="20.100000000000001" customHeight="1" x14ac:dyDescent="0.25">
      <c r="A32" s="424"/>
      <c r="B32" s="139" t="s">
        <v>254</v>
      </c>
      <c r="C32" s="120" t="s">
        <v>439</v>
      </c>
      <c r="D32" s="120" t="s">
        <v>439</v>
      </c>
      <c r="E32" s="120" t="s">
        <v>439</v>
      </c>
      <c r="F32" s="120" t="s">
        <v>439</v>
      </c>
    </row>
    <row r="33" spans="1:8" ht="20.100000000000001" customHeight="1" x14ac:dyDescent="0.25">
      <c r="A33" s="408" t="s">
        <v>175</v>
      </c>
      <c r="B33" s="179" t="s">
        <v>253</v>
      </c>
      <c r="C33" s="126">
        <v>8.8766256466110818</v>
      </c>
      <c r="D33" s="126">
        <v>7.0363877816843567</v>
      </c>
      <c r="E33" s="126">
        <v>64.732734974445819</v>
      </c>
      <c r="F33" s="126">
        <v>55.788342971719068</v>
      </c>
    </row>
    <row r="34" spans="1:8" ht="20.100000000000001" customHeight="1" x14ac:dyDescent="0.25">
      <c r="A34" s="408"/>
      <c r="B34" s="179" t="s">
        <v>254</v>
      </c>
      <c r="C34" s="126">
        <v>19.193876756796534</v>
      </c>
      <c r="D34" s="126" t="s">
        <v>439</v>
      </c>
      <c r="E34" s="126" t="s">
        <v>439</v>
      </c>
      <c r="F34" s="126" t="s">
        <v>439</v>
      </c>
    </row>
    <row r="35" spans="1:8" ht="20.100000000000001" customHeight="1" x14ac:dyDescent="0.25">
      <c r="A35" s="424" t="s">
        <v>178</v>
      </c>
      <c r="B35" s="139" t="s">
        <v>253</v>
      </c>
      <c r="C35" s="120" t="s">
        <v>439</v>
      </c>
      <c r="D35" s="120" t="s">
        <v>439</v>
      </c>
      <c r="E35" s="120" t="s">
        <v>439</v>
      </c>
      <c r="F35" s="120" t="s">
        <v>439</v>
      </c>
    </row>
    <row r="36" spans="1:8" ht="20.100000000000001" customHeight="1" x14ac:dyDescent="0.25">
      <c r="A36" s="424"/>
      <c r="B36" s="139" t="s">
        <v>254</v>
      </c>
      <c r="C36" s="120" t="s">
        <v>439</v>
      </c>
      <c r="D36" s="120" t="s">
        <v>439</v>
      </c>
      <c r="E36" s="120" t="s">
        <v>439</v>
      </c>
      <c r="F36" s="120" t="s">
        <v>439</v>
      </c>
    </row>
    <row r="37" spans="1:8" ht="20.100000000000001" customHeight="1" x14ac:dyDescent="0.25">
      <c r="A37" s="408" t="s">
        <v>189</v>
      </c>
      <c r="B37" s="179" t="s">
        <v>253</v>
      </c>
      <c r="C37" s="126" t="s">
        <v>439</v>
      </c>
      <c r="D37" s="126" t="s">
        <v>439</v>
      </c>
      <c r="E37" s="126" t="s">
        <v>439</v>
      </c>
      <c r="F37" s="126" t="s">
        <v>439</v>
      </c>
    </row>
    <row r="38" spans="1:8" ht="20.100000000000001" customHeight="1" x14ac:dyDescent="0.25">
      <c r="A38" s="408"/>
      <c r="B38" s="179" t="s">
        <v>254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8" ht="20.100000000000001" customHeight="1" x14ac:dyDescent="0.25">
      <c r="A39" s="424" t="s">
        <v>244</v>
      </c>
      <c r="B39" s="139" t="s">
        <v>253</v>
      </c>
      <c r="C39" s="120">
        <v>1922.2573130005885</v>
      </c>
      <c r="D39" s="120">
        <v>1239.5543290114879</v>
      </c>
      <c r="E39" s="120">
        <v>65225.378278734752</v>
      </c>
      <c r="F39" s="120">
        <v>63027.777317008527</v>
      </c>
    </row>
    <row r="40" spans="1:8" ht="20.100000000000001" customHeight="1" x14ac:dyDescent="0.25">
      <c r="A40" s="424"/>
      <c r="B40" s="139" t="s">
        <v>254</v>
      </c>
      <c r="C40" s="120">
        <v>43.763955139337327</v>
      </c>
      <c r="D40" s="120">
        <v>32.822966354502995</v>
      </c>
      <c r="E40" s="120">
        <v>1348.7255266464213</v>
      </c>
      <c r="F40" s="120">
        <v>1312.9186541801198</v>
      </c>
    </row>
    <row r="41" spans="1:8" ht="20.100000000000001" customHeight="1" x14ac:dyDescent="0.25">
      <c r="A41" s="125"/>
      <c r="B41" s="178"/>
      <c r="C41" s="126"/>
      <c r="D41" s="126"/>
      <c r="E41" s="126"/>
      <c r="F41" s="126"/>
    </row>
    <row r="42" spans="1:8" ht="20.100000000000001" customHeight="1" x14ac:dyDescent="0.25">
      <c r="A42" s="131" t="s">
        <v>5</v>
      </c>
      <c r="B42" s="177"/>
      <c r="C42" s="120"/>
      <c r="D42" s="120"/>
      <c r="E42" s="120"/>
      <c r="F42" s="120"/>
    </row>
    <row r="43" spans="1:8" ht="20.100000000000001" customHeight="1" x14ac:dyDescent="0.25">
      <c r="A43" s="125"/>
      <c r="B43" s="178"/>
      <c r="C43" s="126"/>
      <c r="D43" s="126"/>
      <c r="E43" s="126"/>
      <c r="F43" s="126"/>
    </row>
    <row r="44" spans="1:8" ht="20.100000000000001" customHeight="1" x14ac:dyDescent="0.25">
      <c r="A44" s="424" t="s">
        <v>169</v>
      </c>
      <c r="B44" s="139" t="s">
        <v>253</v>
      </c>
      <c r="C44" s="120" t="s">
        <v>439</v>
      </c>
      <c r="D44" s="120" t="s">
        <v>439</v>
      </c>
      <c r="E44" s="120" t="s">
        <v>439</v>
      </c>
      <c r="F44" s="120" t="s">
        <v>439</v>
      </c>
    </row>
    <row r="45" spans="1:8" ht="20.100000000000001" customHeight="1" x14ac:dyDescent="0.25">
      <c r="A45" s="424"/>
      <c r="B45" s="139" t="s">
        <v>254</v>
      </c>
      <c r="C45" s="120" t="s">
        <v>439</v>
      </c>
      <c r="D45" s="120" t="s">
        <v>439</v>
      </c>
      <c r="E45" s="120" t="s">
        <v>439</v>
      </c>
      <c r="F45" s="120" t="s">
        <v>439</v>
      </c>
    </row>
    <row r="46" spans="1:8" ht="20.100000000000001" customHeight="1" x14ac:dyDescent="0.25">
      <c r="A46" s="408" t="s">
        <v>177</v>
      </c>
      <c r="B46" s="179" t="s">
        <v>253</v>
      </c>
      <c r="C46" s="126">
        <v>29.513697638607844</v>
      </c>
      <c r="D46" s="126">
        <v>25.561299614383433</v>
      </c>
      <c r="E46" s="126">
        <v>58.093862777003764</v>
      </c>
      <c r="F46" s="126">
        <v>46.263763872127093</v>
      </c>
    </row>
    <row r="47" spans="1:8" ht="20.100000000000001" customHeight="1" x14ac:dyDescent="0.25">
      <c r="A47" s="408"/>
      <c r="B47" s="179" t="s">
        <v>254</v>
      </c>
      <c r="C47" s="126" t="s">
        <v>439</v>
      </c>
      <c r="D47" s="126" t="s">
        <v>439</v>
      </c>
      <c r="E47" s="126" t="s">
        <v>439</v>
      </c>
      <c r="F47" s="126" t="s">
        <v>439</v>
      </c>
    </row>
    <row r="48" spans="1:8" ht="20.100000000000001" customHeight="1" x14ac:dyDescent="0.25">
      <c r="A48" s="424" t="s">
        <v>172</v>
      </c>
      <c r="B48" s="139" t="s">
        <v>253</v>
      </c>
      <c r="C48" s="120">
        <v>1911.8780866472528</v>
      </c>
      <c r="D48" s="120">
        <v>788.40151223350847</v>
      </c>
      <c r="E48" s="120">
        <v>23876.887490708334</v>
      </c>
      <c r="F48" s="120">
        <v>23617.91760007387</v>
      </c>
      <c r="G48" s="57"/>
      <c r="H48" s="55"/>
    </row>
    <row r="49" spans="1:7" ht="20.100000000000001" customHeight="1" x14ac:dyDescent="0.25">
      <c r="A49" s="424"/>
      <c r="B49" s="139" t="s">
        <v>254</v>
      </c>
      <c r="C49" s="120">
        <v>1389.5472358719805</v>
      </c>
      <c r="D49" s="120">
        <v>1017.8213198679234</v>
      </c>
      <c r="E49" s="120">
        <v>25065.453832596584</v>
      </c>
      <c r="F49" s="120">
        <v>24958.124690526118</v>
      </c>
    </row>
    <row r="50" spans="1:7" ht="20.100000000000001" customHeight="1" x14ac:dyDescent="0.25">
      <c r="A50" s="408" t="s">
        <v>170</v>
      </c>
      <c r="B50" s="179" t="s">
        <v>253</v>
      </c>
      <c r="C50" s="126">
        <v>32.270861274283277</v>
      </c>
      <c r="D50" s="126" t="s">
        <v>439</v>
      </c>
      <c r="E50" s="126" t="s">
        <v>439</v>
      </c>
      <c r="F50" s="126" t="s">
        <v>439</v>
      </c>
    </row>
    <row r="51" spans="1:7" ht="20.100000000000001" customHeight="1" x14ac:dyDescent="0.25">
      <c r="A51" s="408"/>
      <c r="B51" s="179" t="s">
        <v>254</v>
      </c>
      <c r="C51" s="126">
        <v>63.052894761456074</v>
      </c>
      <c r="D51" s="126" t="s">
        <v>439</v>
      </c>
      <c r="E51" s="126" t="s">
        <v>439</v>
      </c>
      <c r="F51" s="126" t="s">
        <v>439</v>
      </c>
    </row>
    <row r="52" spans="1:7" ht="20.100000000000001" customHeight="1" x14ac:dyDescent="0.25">
      <c r="A52" s="424" t="s">
        <v>176</v>
      </c>
      <c r="B52" s="139" t="s">
        <v>253</v>
      </c>
      <c r="C52" s="120">
        <v>1</v>
      </c>
      <c r="D52" s="120">
        <v>1</v>
      </c>
      <c r="E52" s="120">
        <v>36.363636360000001</v>
      </c>
      <c r="F52" s="120">
        <v>36.272727269999997</v>
      </c>
      <c r="G52" s="57"/>
    </row>
    <row r="53" spans="1:7" ht="20.100000000000001" customHeight="1" x14ac:dyDescent="0.25">
      <c r="A53" s="424"/>
      <c r="B53" s="139" t="s">
        <v>254</v>
      </c>
      <c r="C53" s="120" t="s">
        <v>439</v>
      </c>
      <c r="D53" s="120" t="s">
        <v>439</v>
      </c>
      <c r="E53" s="120" t="s">
        <v>439</v>
      </c>
      <c r="F53" s="120" t="s">
        <v>439</v>
      </c>
    </row>
    <row r="54" spans="1:7" ht="20.100000000000001" customHeight="1" x14ac:dyDescent="0.25">
      <c r="A54" s="408" t="s">
        <v>183</v>
      </c>
      <c r="B54" s="179" t="s">
        <v>253</v>
      </c>
      <c r="C54" s="126"/>
      <c r="D54" s="126"/>
      <c r="E54" s="126"/>
      <c r="F54" s="126"/>
    </row>
    <row r="55" spans="1:7" ht="20.100000000000001" customHeight="1" x14ac:dyDescent="0.25">
      <c r="A55" s="408"/>
      <c r="B55" s="179" t="s">
        <v>254</v>
      </c>
      <c r="C55" s="126"/>
      <c r="D55" s="126"/>
      <c r="E55" s="126"/>
      <c r="F55" s="126"/>
    </row>
    <row r="56" spans="1:7" ht="20.100000000000001" customHeight="1" x14ac:dyDescent="0.25">
      <c r="A56" s="125"/>
      <c r="B56" s="178"/>
      <c r="C56" s="126"/>
      <c r="D56" s="126"/>
      <c r="E56" s="126"/>
      <c r="F56" s="126"/>
    </row>
    <row r="57" spans="1:7" ht="20.100000000000001" customHeight="1" x14ac:dyDescent="0.25">
      <c r="A57" s="131" t="s">
        <v>7</v>
      </c>
      <c r="B57" s="177"/>
      <c r="C57" s="120"/>
      <c r="D57" s="120"/>
      <c r="E57" s="120"/>
      <c r="F57" s="120"/>
    </row>
    <row r="58" spans="1:7" ht="20.100000000000001" customHeight="1" x14ac:dyDescent="0.25">
      <c r="A58" s="125"/>
      <c r="B58" s="178"/>
      <c r="C58" s="126"/>
      <c r="D58" s="126"/>
      <c r="E58" s="126"/>
      <c r="F58" s="126"/>
    </row>
    <row r="59" spans="1:7" ht="20.100000000000001" customHeight="1" x14ac:dyDescent="0.25">
      <c r="A59" s="424" t="s">
        <v>245</v>
      </c>
      <c r="B59" s="139" t="s">
        <v>253</v>
      </c>
      <c r="C59" s="120">
        <v>32.54662683939106</v>
      </c>
      <c r="D59" s="120" t="s">
        <v>439</v>
      </c>
      <c r="E59" s="120" t="s">
        <v>439</v>
      </c>
      <c r="F59" s="120" t="s">
        <v>439</v>
      </c>
    </row>
    <row r="60" spans="1:7" ht="20.100000000000001" customHeight="1" x14ac:dyDescent="0.25">
      <c r="A60" s="424"/>
      <c r="B60" s="139" t="s">
        <v>254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7" ht="20.100000000000001" customHeight="1" x14ac:dyDescent="0.25">
      <c r="A61" s="408" t="s">
        <v>188</v>
      </c>
      <c r="B61" s="179" t="s">
        <v>253</v>
      </c>
      <c r="C61" s="126" t="s">
        <v>439</v>
      </c>
      <c r="D61" s="126" t="s">
        <v>439</v>
      </c>
      <c r="E61" s="126" t="s">
        <v>439</v>
      </c>
      <c r="F61" s="126" t="s">
        <v>439</v>
      </c>
    </row>
    <row r="62" spans="1:7" ht="20.100000000000001" customHeight="1" x14ac:dyDescent="0.25">
      <c r="A62" s="408"/>
      <c r="B62" s="179" t="s">
        <v>254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7" ht="20.100000000000001" customHeight="1" x14ac:dyDescent="0.25">
      <c r="A63" s="424" t="s">
        <v>185</v>
      </c>
      <c r="B63" s="139" t="s">
        <v>253</v>
      </c>
      <c r="C63" s="120" t="s">
        <v>439</v>
      </c>
      <c r="D63" s="120" t="s">
        <v>439</v>
      </c>
      <c r="E63" s="120" t="s">
        <v>439</v>
      </c>
      <c r="F63" s="120" t="s">
        <v>439</v>
      </c>
    </row>
    <row r="64" spans="1:7" ht="20.100000000000001" customHeight="1" x14ac:dyDescent="0.25">
      <c r="A64" s="424"/>
      <c r="B64" s="139" t="s">
        <v>254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08" t="s">
        <v>179</v>
      </c>
      <c r="B65" s="179" t="s">
        <v>253</v>
      </c>
      <c r="C65" s="126" t="s">
        <v>439</v>
      </c>
      <c r="D65" s="126" t="s">
        <v>439</v>
      </c>
      <c r="E65" s="126" t="s">
        <v>439</v>
      </c>
      <c r="F65" s="126" t="s">
        <v>439</v>
      </c>
    </row>
    <row r="66" spans="1:6" ht="20.100000000000001" customHeight="1" x14ac:dyDescent="0.25">
      <c r="A66" s="408"/>
      <c r="B66" s="179" t="s">
        <v>254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24" t="s">
        <v>182</v>
      </c>
      <c r="B67" s="139" t="s">
        <v>253</v>
      </c>
      <c r="C67" s="120">
        <v>526.66879551130558</v>
      </c>
      <c r="D67" s="120">
        <v>75.402593505077633</v>
      </c>
      <c r="E67" s="120">
        <v>204.34781705148166</v>
      </c>
      <c r="F67" s="120">
        <v>106.44660421439826</v>
      </c>
    </row>
    <row r="68" spans="1:6" ht="20.100000000000001" customHeight="1" x14ac:dyDescent="0.25">
      <c r="A68" s="424"/>
      <c r="B68" s="139" t="s">
        <v>254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08" t="s">
        <v>246</v>
      </c>
      <c r="B69" s="179" t="s">
        <v>253</v>
      </c>
      <c r="C69" s="126">
        <v>71.00791778722926</v>
      </c>
      <c r="D69" s="126">
        <v>10.349395756539996</v>
      </c>
      <c r="E69" s="126">
        <v>35.282030894119117</v>
      </c>
      <c r="F69" s="126">
        <v>35.282030894119117</v>
      </c>
    </row>
    <row r="70" spans="1:6" ht="20.100000000000001" customHeight="1" x14ac:dyDescent="0.25">
      <c r="A70" s="408"/>
      <c r="B70" s="179" t="s">
        <v>254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23" t="s">
        <v>456</v>
      </c>
      <c r="B71" s="139" t="s">
        <v>253</v>
      </c>
      <c r="C71" s="120" t="s">
        <v>439</v>
      </c>
      <c r="D71" s="120" t="s">
        <v>439</v>
      </c>
      <c r="E71" s="120" t="s">
        <v>439</v>
      </c>
      <c r="F71" s="120" t="s">
        <v>439</v>
      </c>
    </row>
    <row r="72" spans="1:6" ht="20.100000000000001" customHeight="1" x14ac:dyDescent="0.25">
      <c r="A72" s="423"/>
      <c r="B72" s="139" t="s">
        <v>254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/>
    <row r="74" spans="1:6" ht="14.4" x14ac:dyDescent="0.25">
      <c r="A74" s="408" t="s">
        <v>512</v>
      </c>
      <c r="B74" s="408"/>
      <c r="C74" s="408"/>
      <c r="D74" s="408"/>
      <c r="E74" s="408"/>
      <c r="F74" s="408"/>
    </row>
  </sheetData>
  <mergeCells count="32">
    <mergeCell ref="A29:A30"/>
    <mergeCell ref="A3:F3"/>
    <mergeCell ref="A4:F4"/>
    <mergeCell ref="A5:F5"/>
    <mergeCell ref="A7:B8"/>
    <mergeCell ref="C7:D7"/>
    <mergeCell ref="E7:E8"/>
    <mergeCell ref="F7:F8"/>
    <mergeCell ref="A19:A20"/>
    <mergeCell ref="A21:A22"/>
    <mergeCell ref="A23:A24"/>
    <mergeCell ref="A25:A26"/>
    <mergeCell ref="A27:A28"/>
    <mergeCell ref="A59:A60"/>
    <mergeCell ref="A31:A32"/>
    <mergeCell ref="A33:A34"/>
    <mergeCell ref="A35:A36"/>
    <mergeCell ref="A37:A38"/>
    <mergeCell ref="A39:A40"/>
    <mergeCell ref="A44:A45"/>
    <mergeCell ref="A46:A47"/>
    <mergeCell ref="A48:A49"/>
    <mergeCell ref="A50:A51"/>
    <mergeCell ref="A52:A53"/>
    <mergeCell ref="A54:A55"/>
    <mergeCell ref="A74:F74"/>
    <mergeCell ref="A61:A62"/>
    <mergeCell ref="A63:A64"/>
    <mergeCell ref="A65:A66"/>
    <mergeCell ref="A67:A68"/>
    <mergeCell ref="A69:A70"/>
    <mergeCell ref="A71:A72"/>
  </mergeCells>
  <hyperlinks>
    <hyperlink ref="H1" location="ÍNDICE!A1" display="INDICE" xr:uid="{00000000-0004-0000-19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 codeName="Hoja22">
    <pageSetUpPr fitToPage="1"/>
  </sheetPr>
  <dimension ref="A1:I76"/>
  <sheetViews>
    <sheetView showGridLines="0" zoomScale="90" zoomScaleNormal="90" workbookViewId="0">
      <selection activeCell="E96" sqref="E96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8" width="11.44140625" style="14"/>
    <col min="9" max="9" width="11.44140625" style="57"/>
    <col min="10" max="16384" width="11.44140625" style="14"/>
  </cols>
  <sheetData>
    <row r="1" spans="1:8" ht="77.25" customHeight="1" x14ac:dyDescent="0.25">
      <c r="H1" s="128" t="s">
        <v>145</v>
      </c>
    </row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382</v>
      </c>
      <c r="B5" s="435"/>
      <c r="C5" s="435"/>
      <c r="D5" s="435"/>
      <c r="E5" s="435"/>
      <c r="F5" s="435"/>
    </row>
    <row r="6" spans="1:8" ht="15.6" x14ac:dyDescent="0.3">
      <c r="A6" s="435" t="s">
        <v>198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110109.8215813943</v>
      </c>
      <c r="D11" s="115">
        <v>94910.598906153304</v>
      </c>
      <c r="E11" s="115">
        <v>610412.90443535591</v>
      </c>
      <c r="F11" s="115">
        <v>530667.99240479607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21078.191792695594</v>
      </c>
      <c r="D13" s="120">
        <v>18940.026106536694</v>
      </c>
      <c r="E13" s="120">
        <v>152156.58039639296</v>
      </c>
      <c r="F13" s="120">
        <v>134918.30911313955</v>
      </c>
    </row>
    <row r="14" spans="1:8" ht="20.100000000000001" customHeight="1" x14ac:dyDescent="0.25">
      <c r="A14" s="125" t="s">
        <v>5</v>
      </c>
      <c r="B14" s="178"/>
      <c r="C14" s="126">
        <v>71369.498391433444</v>
      </c>
      <c r="D14" s="126">
        <v>61225.664329956031</v>
      </c>
      <c r="E14" s="126">
        <v>391169.74160440225</v>
      </c>
      <c r="F14" s="126">
        <v>349987.24529432465</v>
      </c>
    </row>
    <row r="15" spans="1:8" ht="20.100000000000001" customHeight="1" x14ac:dyDescent="0.25">
      <c r="A15" s="130" t="s">
        <v>7</v>
      </c>
      <c r="B15" s="177"/>
      <c r="C15" s="120">
        <v>17662.131397265188</v>
      </c>
      <c r="D15" s="120">
        <v>14744.90846966063</v>
      </c>
      <c r="E15" s="120">
        <v>67086.582434560289</v>
      </c>
      <c r="F15" s="120">
        <v>45762.437997332854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8" ht="20.100000000000001" customHeight="1" x14ac:dyDescent="0.25">
      <c r="A17" s="125"/>
      <c r="B17" s="178"/>
      <c r="C17" s="126"/>
      <c r="D17" s="126"/>
      <c r="E17" s="126"/>
      <c r="F17" s="126"/>
    </row>
    <row r="18" spans="1:8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8" ht="20.100000000000001" customHeight="1" x14ac:dyDescent="0.25">
      <c r="A19" s="125"/>
      <c r="B19" s="178"/>
      <c r="C19" s="126"/>
      <c r="D19" s="126"/>
      <c r="E19" s="126"/>
      <c r="F19" s="126"/>
    </row>
    <row r="20" spans="1:8" ht="20.100000000000001" customHeight="1" x14ac:dyDescent="0.25">
      <c r="A20" s="424" t="s">
        <v>180</v>
      </c>
      <c r="B20" s="139" t="s">
        <v>253</v>
      </c>
      <c r="C20" s="120">
        <v>2.9457812392883937</v>
      </c>
      <c r="D20" s="120">
        <v>2.9457812392883937</v>
      </c>
      <c r="E20" s="120">
        <v>13.389916063029627</v>
      </c>
      <c r="F20" s="120" t="s">
        <v>439</v>
      </c>
    </row>
    <row r="21" spans="1:8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</row>
    <row r="22" spans="1:8" ht="20.100000000000001" customHeight="1" x14ac:dyDescent="0.25">
      <c r="A22" s="408" t="s">
        <v>243</v>
      </c>
      <c r="B22" s="179" t="s">
        <v>253</v>
      </c>
      <c r="C22" s="126">
        <v>299.68185537000966</v>
      </c>
      <c r="D22" s="126">
        <v>273.25042755826325</v>
      </c>
      <c r="E22" s="126">
        <v>1863.5033919346063</v>
      </c>
      <c r="F22" s="126">
        <v>1218.7524093646252</v>
      </c>
    </row>
    <row r="23" spans="1:8" ht="20.100000000000001" customHeight="1" x14ac:dyDescent="0.25">
      <c r="A23" s="408"/>
      <c r="B23" s="179" t="s">
        <v>254</v>
      </c>
      <c r="C23" s="126">
        <v>288.13313757197193</v>
      </c>
      <c r="D23" s="126">
        <v>288.13313757197193</v>
      </c>
      <c r="E23" s="126">
        <v>1700.4350148416888</v>
      </c>
      <c r="F23" s="126">
        <v>1558.5307099822467</v>
      </c>
    </row>
    <row r="24" spans="1:8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</row>
    <row r="25" spans="1:8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8" ht="20.100000000000001" customHeight="1" x14ac:dyDescent="0.25">
      <c r="A26" s="408" t="s">
        <v>186</v>
      </c>
      <c r="B26" s="179" t="s">
        <v>253</v>
      </c>
      <c r="C26" s="126">
        <v>662.30690365679538</v>
      </c>
      <c r="D26" s="126">
        <v>577.65164301935181</v>
      </c>
      <c r="E26" s="126">
        <v>4167.7906698389879</v>
      </c>
      <c r="F26" s="126">
        <v>2421.8037549967303</v>
      </c>
      <c r="H26" s="52"/>
    </row>
    <row r="27" spans="1:8" ht="20.100000000000001" customHeight="1" x14ac:dyDescent="0.25">
      <c r="A27" s="408"/>
      <c r="B27" s="179" t="s">
        <v>254</v>
      </c>
      <c r="C27" s="126">
        <v>98.344533133750801</v>
      </c>
      <c r="D27" s="126">
        <v>98.344533133750801</v>
      </c>
      <c r="E27" s="126">
        <v>818.22848619627121</v>
      </c>
      <c r="F27" s="126">
        <v>401.71901813107769</v>
      </c>
    </row>
    <row r="28" spans="1:8" ht="20.100000000000001" customHeight="1" x14ac:dyDescent="0.25">
      <c r="A28" s="424" t="s">
        <v>173</v>
      </c>
      <c r="B28" s="139" t="s">
        <v>253</v>
      </c>
      <c r="C28" s="120">
        <v>1753.9384625381392</v>
      </c>
      <c r="D28" s="120">
        <v>1746.39270318135</v>
      </c>
      <c r="E28" s="120">
        <v>14385.32655732658</v>
      </c>
      <c r="F28" s="120">
        <v>14175.133149091735</v>
      </c>
    </row>
    <row r="29" spans="1:8" ht="20.100000000000001" customHeight="1" x14ac:dyDescent="0.25">
      <c r="A29" s="424"/>
      <c r="B29" s="139" t="s">
        <v>254</v>
      </c>
      <c r="C29" s="120">
        <v>495.02677383508416</v>
      </c>
      <c r="D29" s="120">
        <v>495.02677383508416</v>
      </c>
      <c r="E29" s="120">
        <v>1839.2033336967304</v>
      </c>
      <c r="F29" s="120">
        <v>1545.0841128861837</v>
      </c>
    </row>
    <row r="30" spans="1:8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</row>
    <row r="31" spans="1:8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</row>
    <row r="32" spans="1:8" ht="20.100000000000001" customHeight="1" x14ac:dyDescent="0.25">
      <c r="A32" s="424" t="s">
        <v>187</v>
      </c>
      <c r="B32" s="139" t="s">
        <v>253</v>
      </c>
      <c r="C32" s="120">
        <v>562.85699822341303</v>
      </c>
      <c r="D32" s="120">
        <v>490.57662322714339</v>
      </c>
      <c r="E32" s="120">
        <v>4894.5633468813712</v>
      </c>
      <c r="F32" s="120">
        <v>2582.9111231393495</v>
      </c>
    </row>
    <row r="33" spans="1:6" ht="20.100000000000001" customHeight="1" x14ac:dyDescent="0.25">
      <c r="A33" s="424"/>
      <c r="B33" s="139" t="s">
        <v>254</v>
      </c>
      <c r="C33" s="120">
        <v>41.316581981336093</v>
      </c>
      <c r="D33" s="120">
        <v>41.316581981336093</v>
      </c>
      <c r="E33" s="120">
        <v>182.12742088774681</v>
      </c>
      <c r="F33" s="120">
        <v>163.26057007988888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9.7324420642396081</v>
      </c>
      <c r="D34" s="126">
        <v>5.278247595055312</v>
      </c>
      <c r="E34" s="126">
        <v>13.495519119275082</v>
      </c>
      <c r="F34" s="126" t="s">
        <v>439</v>
      </c>
    </row>
    <row r="35" spans="1:6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633.86656739018099</v>
      </c>
      <c r="D36" s="120">
        <v>429.51161989671999</v>
      </c>
      <c r="E36" s="120">
        <v>2858.258899820888</v>
      </c>
      <c r="F36" s="120">
        <v>1385.1025083584077</v>
      </c>
    </row>
    <row r="37" spans="1:6" ht="20.100000000000001" customHeight="1" x14ac:dyDescent="0.25">
      <c r="A37" s="424"/>
      <c r="B37" s="139" t="s">
        <v>254</v>
      </c>
      <c r="C37" s="120">
        <v>59.392256164058459</v>
      </c>
      <c r="D37" s="120" t="s">
        <v>439</v>
      </c>
      <c r="E37" s="120" t="s">
        <v>439</v>
      </c>
      <c r="F37" s="120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126">
        <v>40.44030958712775</v>
      </c>
      <c r="D38" s="126">
        <v>27.371543995350361</v>
      </c>
      <c r="E38" s="126">
        <v>272.16023863989784</v>
      </c>
      <c r="F38" s="126">
        <v>261.27382917094229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>
        <v>12898.266911033716</v>
      </c>
      <c r="D40" s="120">
        <v>11434.427134646528</v>
      </c>
      <c r="E40" s="120">
        <v>97058.793886853266</v>
      </c>
      <c r="F40" s="120">
        <v>89273.331439844842</v>
      </c>
    </row>
    <row r="41" spans="1:6" ht="20.100000000000001" customHeight="1" x14ac:dyDescent="0.25">
      <c r="A41" s="424"/>
      <c r="B41" s="139" t="s">
        <v>254</v>
      </c>
      <c r="C41" s="120">
        <v>3231.9422789064729</v>
      </c>
      <c r="D41" s="120">
        <v>3029.7993556554716</v>
      </c>
      <c r="E41" s="120">
        <v>22089.303714292641</v>
      </c>
      <c r="F41" s="120">
        <v>19931.406488093427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273.48492316741266</v>
      </c>
      <c r="D45" s="120">
        <v>31.7389361889269</v>
      </c>
      <c r="E45" s="120">
        <v>212.76797878792183</v>
      </c>
      <c r="F45" s="120">
        <v>2.7272727300000001</v>
      </c>
    </row>
    <row r="46" spans="1:6" ht="20.100000000000001" customHeight="1" x14ac:dyDescent="0.25">
      <c r="A46" s="424"/>
      <c r="B46" s="139" t="s">
        <v>254</v>
      </c>
      <c r="C46" s="120">
        <v>2045.4727175986136</v>
      </c>
      <c r="D46" s="120">
        <v>123.25062070053384</v>
      </c>
      <c r="E46" s="120">
        <v>1113.4646368941637</v>
      </c>
      <c r="F46" s="120">
        <v>674.57636969114458</v>
      </c>
    </row>
    <row r="47" spans="1:6" ht="20.100000000000001" customHeight="1" x14ac:dyDescent="0.25">
      <c r="A47" s="408" t="s">
        <v>177</v>
      </c>
      <c r="B47" s="179" t="s">
        <v>253</v>
      </c>
      <c r="C47" s="126">
        <v>2970.3085050745954</v>
      </c>
      <c r="D47" s="126">
        <v>2607.6457132397677</v>
      </c>
      <c r="E47" s="126">
        <v>11644.03019762909</v>
      </c>
      <c r="F47" s="126">
        <v>8440.0627218622776</v>
      </c>
    </row>
    <row r="48" spans="1:6" ht="20.100000000000001" customHeight="1" x14ac:dyDescent="0.25">
      <c r="A48" s="408"/>
      <c r="B48" s="179" t="s">
        <v>254</v>
      </c>
      <c r="C48" s="126">
        <v>8678.2696200873688</v>
      </c>
      <c r="D48" s="126">
        <v>6724.3605404992359</v>
      </c>
      <c r="E48" s="126">
        <v>20210.919661410146</v>
      </c>
      <c r="F48" s="126">
        <v>16509.874143406872</v>
      </c>
    </row>
    <row r="49" spans="1:8" ht="20.100000000000001" customHeight="1" x14ac:dyDescent="0.25">
      <c r="A49" s="424" t="s">
        <v>172</v>
      </c>
      <c r="B49" s="139" t="s">
        <v>253</v>
      </c>
      <c r="C49" s="120">
        <v>4833.8717985013209</v>
      </c>
      <c r="D49" s="120">
        <v>4453.7353419735382</v>
      </c>
      <c r="E49" s="120">
        <v>30688.214729802577</v>
      </c>
      <c r="F49" s="120">
        <v>28171.681592913406</v>
      </c>
    </row>
    <row r="50" spans="1:8" ht="20.100000000000001" customHeight="1" x14ac:dyDescent="0.25">
      <c r="A50" s="424"/>
      <c r="B50" s="139" t="s">
        <v>254</v>
      </c>
      <c r="C50" s="120">
        <v>3460.8466315140699</v>
      </c>
      <c r="D50" s="120">
        <v>2458.2855953730204</v>
      </c>
      <c r="E50" s="120">
        <v>13126.97517627944</v>
      </c>
      <c r="F50" s="120">
        <v>11763.8770544738</v>
      </c>
    </row>
    <row r="51" spans="1:8" ht="20.100000000000001" customHeight="1" x14ac:dyDescent="0.25">
      <c r="A51" s="408" t="s">
        <v>170</v>
      </c>
      <c r="B51" s="179" t="s">
        <v>253</v>
      </c>
      <c r="C51" s="126">
        <v>3690.8010249392642</v>
      </c>
      <c r="D51" s="126">
        <v>3190.222143409374</v>
      </c>
      <c r="E51" s="126">
        <v>42727.37564553519</v>
      </c>
      <c r="F51" s="126">
        <v>39854.840985775569</v>
      </c>
    </row>
    <row r="52" spans="1:8" ht="20.100000000000001" customHeight="1" x14ac:dyDescent="0.25">
      <c r="A52" s="408"/>
      <c r="B52" s="179" t="s">
        <v>254</v>
      </c>
      <c r="C52" s="126">
        <v>4264.2364597111582</v>
      </c>
      <c r="D52" s="126">
        <v>3475.2630562555719</v>
      </c>
      <c r="E52" s="126">
        <v>28484.668131996419</v>
      </c>
      <c r="F52" s="126">
        <v>26912.070408990468</v>
      </c>
    </row>
    <row r="53" spans="1:8" ht="20.100000000000001" customHeight="1" x14ac:dyDescent="0.25">
      <c r="A53" s="424" t="s">
        <v>176</v>
      </c>
      <c r="B53" s="139" t="s">
        <v>253</v>
      </c>
      <c r="C53" s="120">
        <v>29106.376817508375</v>
      </c>
      <c r="D53" s="120">
        <v>27538.293218718642</v>
      </c>
      <c r="E53" s="120">
        <v>182189.09085701246</v>
      </c>
      <c r="F53" s="120">
        <v>163328.11824161129</v>
      </c>
      <c r="H53" s="52"/>
    </row>
    <row r="54" spans="1:8" ht="20.100000000000001" customHeight="1" x14ac:dyDescent="0.25">
      <c r="A54" s="424"/>
      <c r="B54" s="139" t="s">
        <v>254</v>
      </c>
      <c r="C54" s="120">
        <v>12005.925987149631</v>
      </c>
      <c r="D54" s="120">
        <v>10585.284000643989</v>
      </c>
      <c r="E54" s="120">
        <v>60509.777390105861</v>
      </c>
      <c r="F54" s="120">
        <v>54153.808336599242</v>
      </c>
    </row>
    <row r="55" spans="1:8" ht="20.100000000000001" customHeight="1" x14ac:dyDescent="0.25">
      <c r="A55" s="408" t="s">
        <v>183</v>
      </c>
      <c r="B55" s="179" t="s">
        <v>253</v>
      </c>
      <c r="C55" s="126">
        <v>25.541549126582588</v>
      </c>
      <c r="D55" s="126">
        <v>23.22280589846277</v>
      </c>
      <c r="E55" s="126">
        <v>225.44844542110772</v>
      </c>
      <c r="F55" s="126">
        <v>175.60816627053748</v>
      </c>
    </row>
    <row r="56" spans="1:8" ht="20.100000000000001" customHeight="1" x14ac:dyDescent="0.25">
      <c r="A56" s="408"/>
      <c r="B56" s="179" t="s">
        <v>254</v>
      </c>
      <c r="C56" s="126">
        <v>14.362357054994863</v>
      </c>
      <c r="D56" s="126">
        <v>14.362357054994863</v>
      </c>
      <c r="E56" s="126">
        <v>37.00875352854365</v>
      </c>
      <c r="F56" s="126" t="s">
        <v>439</v>
      </c>
    </row>
    <row r="57" spans="1:8" ht="20.100000000000001" customHeight="1" x14ac:dyDescent="0.25">
      <c r="A57" s="125"/>
      <c r="B57" s="178"/>
      <c r="C57" s="126"/>
      <c r="D57" s="126"/>
      <c r="E57" s="126"/>
      <c r="F57" s="126"/>
    </row>
    <row r="58" spans="1:8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8" ht="20.100000000000001" customHeight="1" x14ac:dyDescent="0.25">
      <c r="A59" s="125"/>
      <c r="B59" s="178"/>
      <c r="C59" s="126"/>
      <c r="D59" s="126"/>
      <c r="E59" s="126"/>
      <c r="F59" s="126"/>
    </row>
    <row r="60" spans="1:8" ht="20.100000000000001" customHeight="1" x14ac:dyDescent="0.25">
      <c r="A60" s="424" t="s">
        <v>245</v>
      </c>
      <c r="B60" s="139" t="s">
        <v>253</v>
      </c>
      <c r="C60" s="120">
        <v>5049.6277128585507</v>
      </c>
      <c r="D60" s="120">
        <v>4352.6952152896383</v>
      </c>
      <c r="E60" s="120">
        <v>18561.384306809861</v>
      </c>
      <c r="F60" s="120">
        <v>13359.079596212498</v>
      </c>
      <c r="H60" s="52"/>
    </row>
    <row r="61" spans="1:8" ht="20.100000000000001" customHeight="1" x14ac:dyDescent="0.25">
      <c r="A61" s="424"/>
      <c r="B61" s="139" t="s">
        <v>254</v>
      </c>
      <c r="C61" s="120">
        <v>1613.7307496844846</v>
      </c>
      <c r="D61" s="120">
        <v>1101.7140764059386</v>
      </c>
      <c r="E61" s="120">
        <v>2967.7851778887107</v>
      </c>
      <c r="F61" s="120">
        <v>2002.5600378909473</v>
      </c>
    </row>
    <row r="62" spans="1:8" ht="20.100000000000001" customHeight="1" x14ac:dyDescent="0.25">
      <c r="A62" s="408" t="s">
        <v>188</v>
      </c>
      <c r="B62" s="179" t="s">
        <v>253</v>
      </c>
      <c r="C62" s="126">
        <v>2335.4370835727923</v>
      </c>
      <c r="D62" s="126">
        <v>2188.8861473795632</v>
      </c>
      <c r="E62" s="126">
        <v>11732.934724206863</v>
      </c>
      <c r="F62" s="126">
        <v>8661.1988833314081</v>
      </c>
      <c r="H62" s="52"/>
    </row>
    <row r="63" spans="1:8" ht="20.100000000000001" customHeight="1" x14ac:dyDescent="0.25">
      <c r="A63" s="408"/>
      <c r="B63" s="179" t="s">
        <v>254</v>
      </c>
      <c r="C63" s="126">
        <v>1195.4014790412973</v>
      </c>
      <c r="D63" s="126">
        <v>1008.7469335489003</v>
      </c>
      <c r="E63" s="126">
        <v>6265.5531952897963</v>
      </c>
      <c r="F63" s="126">
        <v>5537.7067055907155</v>
      </c>
    </row>
    <row r="64" spans="1:8" ht="20.100000000000001" customHeight="1" x14ac:dyDescent="0.25">
      <c r="A64" s="424" t="s">
        <v>185</v>
      </c>
      <c r="B64" s="139" t="s">
        <v>253</v>
      </c>
      <c r="C64" s="120">
        <v>890.80285382686804</v>
      </c>
      <c r="D64" s="120">
        <v>825.6117466617834</v>
      </c>
      <c r="E64" s="120">
        <v>6160.0223487074809</v>
      </c>
      <c r="F64" s="120">
        <v>6014.4149880484947</v>
      </c>
    </row>
    <row r="65" spans="1:8" ht="20.100000000000001" customHeight="1" x14ac:dyDescent="0.25">
      <c r="A65" s="424"/>
      <c r="B65" s="139" t="s">
        <v>254</v>
      </c>
      <c r="C65" s="120">
        <v>52.423986064273194</v>
      </c>
      <c r="D65" s="120">
        <v>50.923986064273201</v>
      </c>
      <c r="E65" s="120">
        <v>86.972703708586835</v>
      </c>
      <c r="F65" s="120">
        <v>58.618166445613355</v>
      </c>
    </row>
    <row r="66" spans="1:8" ht="20.100000000000001" customHeight="1" x14ac:dyDescent="0.25">
      <c r="A66" s="408" t="s">
        <v>179</v>
      </c>
      <c r="B66" s="179" t="s">
        <v>253</v>
      </c>
      <c r="C66" s="126">
        <v>748.34170570173387</v>
      </c>
      <c r="D66" s="126">
        <v>728.23372684892752</v>
      </c>
      <c r="E66" s="126">
        <v>3724.8089450594225</v>
      </c>
      <c r="F66" s="126">
        <v>1423.2251999279156</v>
      </c>
      <c r="H66" s="52"/>
    </row>
    <row r="67" spans="1:8" ht="20.100000000000001" customHeight="1" x14ac:dyDescent="0.25">
      <c r="A67" s="408"/>
      <c r="B67" s="179" t="s">
        <v>254</v>
      </c>
      <c r="C67" s="126">
        <v>497.56988404822766</v>
      </c>
      <c r="D67" s="126">
        <v>497.56988404822766</v>
      </c>
      <c r="E67" s="126">
        <v>1761.7829466033966</v>
      </c>
      <c r="F67" s="126">
        <v>1522.7088178378604</v>
      </c>
    </row>
    <row r="68" spans="1:8" ht="20.100000000000001" customHeight="1" x14ac:dyDescent="0.25">
      <c r="A68" s="424" t="s">
        <v>182</v>
      </c>
      <c r="B68" s="139" t="s">
        <v>253</v>
      </c>
      <c r="C68" s="120">
        <v>2473.3756978099204</v>
      </c>
      <c r="D68" s="120">
        <v>1762.6597740194125</v>
      </c>
      <c r="E68" s="120">
        <v>8110.1933989273894</v>
      </c>
      <c r="F68" s="120">
        <v>2829.9907124453475</v>
      </c>
    </row>
    <row r="69" spans="1:8" ht="20.100000000000001" customHeight="1" x14ac:dyDescent="0.25">
      <c r="A69" s="424"/>
      <c r="B69" s="139" t="s">
        <v>254</v>
      </c>
      <c r="C69" s="120">
        <v>1477.990099775576</v>
      </c>
      <c r="D69" s="120">
        <v>1066.6720570209563</v>
      </c>
      <c r="E69" s="120">
        <v>4120.0125919990796</v>
      </c>
      <c r="F69" s="120">
        <v>2258.1224094293812</v>
      </c>
    </row>
    <row r="70" spans="1:8" ht="20.100000000000001" customHeight="1" x14ac:dyDescent="0.25">
      <c r="A70" s="408" t="s">
        <v>246</v>
      </c>
      <c r="B70" s="179" t="s">
        <v>253</v>
      </c>
      <c r="C70" s="126">
        <v>1123.5008944986207</v>
      </c>
      <c r="D70" s="126">
        <v>976.69469759985839</v>
      </c>
      <c r="E70" s="126">
        <v>2498.6133871320167</v>
      </c>
      <c r="F70" s="126">
        <v>1597.0300566096578</v>
      </c>
      <c r="H70" s="52"/>
    </row>
    <row r="71" spans="1:8" ht="20.100000000000001" customHeight="1" x14ac:dyDescent="0.25">
      <c r="A71" s="408"/>
      <c r="B71" s="179" t="s">
        <v>254</v>
      </c>
      <c r="C71" s="126">
        <v>203.92925038284497</v>
      </c>
      <c r="D71" s="126">
        <v>184.50022477314388</v>
      </c>
      <c r="E71" s="126">
        <v>1096.5187082276752</v>
      </c>
      <c r="F71" s="126">
        <v>497.78242356302718</v>
      </c>
    </row>
    <row r="72" spans="1:8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8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8" ht="13.8" x14ac:dyDescent="0.3">
      <c r="A74" s="109"/>
      <c r="B74" s="109"/>
      <c r="C74" s="109"/>
      <c r="D74" s="109"/>
      <c r="E74" s="109"/>
      <c r="F74" s="109"/>
    </row>
    <row r="75" spans="1:8" ht="14.4" x14ac:dyDescent="0.25">
      <c r="A75" s="408" t="s">
        <v>512</v>
      </c>
      <c r="B75" s="408"/>
      <c r="C75" s="408"/>
      <c r="D75" s="408"/>
      <c r="E75" s="408"/>
      <c r="F75" s="408"/>
    </row>
    <row r="76" spans="1:8" ht="13.8" x14ac:dyDescent="0.3">
      <c r="A76" s="109"/>
      <c r="B76" s="109"/>
      <c r="C76" s="109"/>
      <c r="D76" s="109"/>
      <c r="E76" s="109"/>
      <c r="F76" s="109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A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Hoja23">
    <pageSetUpPr fitToPage="1"/>
  </sheetPr>
  <dimension ref="A1:H75"/>
  <sheetViews>
    <sheetView showGridLines="0" zoomScale="90" zoomScaleNormal="90" workbookViewId="0">
      <selection activeCell="H68" sqref="H68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78" customHeight="1" x14ac:dyDescent="0.25">
      <c r="H1" s="128" t="s">
        <v>145</v>
      </c>
    </row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383</v>
      </c>
      <c r="B5" s="435"/>
      <c r="C5" s="435"/>
      <c r="D5" s="435"/>
      <c r="E5" s="435"/>
      <c r="F5" s="435"/>
    </row>
    <row r="6" spans="1:8" ht="15.6" x14ac:dyDescent="0.3">
      <c r="A6" s="435" t="s">
        <v>199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250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3514.3920695802522</v>
      </c>
      <c r="D11" s="115">
        <v>2074.7718045629681</v>
      </c>
      <c r="E11" s="115">
        <v>28512.114426409891</v>
      </c>
      <c r="F11" s="115">
        <v>28018.176182828447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3514.3920695802522</v>
      </c>
      <c r="D13" s="120">
        <v>2074.7718045629681</v>
      </c>
      <c r="E13" s="120">
        <v>28512.114426409891</v>
      </c>
      <c r="F13" s="120">
        <v>28018.176182828447</v>
      </c>
    </row>
    <row r="14" spans="1:8" ht="20.100000000000001" customHeight="1" x14ac:dyDescent="0.25">
      <c r="A14" s="125" t="s">
        <v>5</v>
      </c>
      <c r="B14" s="178"/>
      <c r="C14" s="126" t="s">
        <v>439</v>
      </c>
      <c r="D14" s="126" t="s">
        <v>439</v>
      </c>
      <c r="E14" s="126" t="s">
        <v>439</v>
      </c>
      <c r="F14" s="126" t="s">
        <v>439</v>
      </c>
    </row>
    <row r="15" spans="1:8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>
        <v>211.7754049240184</v>
      </c>
      <c r="D20" s="120">
        <v>170.78600061100911</v>
      </c>
      <c r="E20" s="120">
        <v>2918.8266991511409</v>
      </c>
      <c r="F20" s="120">
        <v>2893.040794137009</v>
      </c>
    </row>
    <row r="21" spans="1:6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</row>
    <row r="22" spans="1:6" ht="20.100000000000001" customHeight="1" x14ac:dyDescent="0.25">
      <c r="A22" s="408" t="s">
        <v>243</v>
      </c>
      <c r="B22" s="179" t="s">
        <v>253</v>
      </c>
      <c r="C22" s="126">
        <v>169.82871544440096</v>
      </c>
      <c r="D22" s="126">
        <v>129.28339073694531</v>
      </c>
      <c r="E22" s="126">
        <v>665.572888281671</v>
      </c>
      <c r="F22" s="126">
        <v>615.18394286636499</v>
      </c>
    </row>
    <row r="23" spans="1:6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</row>
    <row r="24" spans="1:6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</row>
    <row r="25" spans="1:6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6" ht="20.100000000000001" customHeight="1" x14ac:dyDescent="0.25">
      <c r="A26" s="408" t="s">
        <v>186</v>
      </c>
      <c r="B26" s="179" t="s">
        <v>253</v>
      </c>
      <c r="C26" s="126">
        <v>235.40760491924775</v>
      </c>
      <c r="D26" s="126">
        <v>177.71436173696816</v>
      </c>
      <c r="E26" s="126">
        <v>1273.1827669445727</v>
      </c>
      <c r="F26" s="126">
        <v>1204.3434338060931</v>
      </c>
    </row>
    <row r="27" spans="1:6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</row>
    <row r="28" spans="1:6" ht="20.100000000000001" customHeight="1" x14ac:dyDescent="0.25">
      <c r="A28" s="424" t="s">
        <v>173</v>
      </c>
      <c r="B28" s="139" t="s">
        <v>253</v>
      </c>
      <c r="C28" s="120">
        <v>68.055233048041217</v>
      </c>
      <c r="D28" s="120">
        <v>11.598465977714017</v>
      </c>
      <c r="E28" s="120">
        <v>64.7353586431623</v>
      </c>
      <c r="F28" s="120">
        <v>44.802040309409897</v>
      </c>
    </row>
    <row r="29" spans="1:6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</row>
    <row r="30" spans="1:6" ht="20.100000000000001" customHeight="1" x14ac:dyDescent="0.25">
      <c r="A30" s="408" t="s">
        <v>184</v>
      </c>
      <c r="B30" s="179" t="s">
        <v>253</v>
      </c>
      <c r="C30" s="126">
        <v>52.41948442738348</v>
      </c>
      <c r="D30" s="126">
        <v>27.970260733354465</v>
      </c>
      <c r="E30" s="126">
        <v>107.31865512423232</v>
      </c>
      <c r="F30" s="126">
        <v>84.889026524418412</v>
      </c>
    </row>
    <row r="31" spans="1:6" ht="20.100000000000001" customHeight="1" x14ac:dyDescent="0.25">
      <c r="A31" s="408"/>
      <c r="B31" s="179" t="s">
        <v>254</v>
      </c>
      <c r="C31" s="126">
        <v>15.202219951002935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>
        <v>1621.5127870699532</v>
      </c>
      <c r="D32" s="120">
        <v>916.86511917460825</v>
      </c>
      <c r="E32" s="120">
        <v>11116.748705187194</v>
      </c>
      <c r="F32" s="120">
        <v>10968.003974933552</v>
      </c>
    </row>
    <row r="33" spans="1:7" ht="20.100000000000001" customHeight="1" x14ac:dyDescent="0.25">
      <c r="A33" s="424"/>
      <c r="B33" s="139" t="s">
        <v>254</v>
      </c>
      <c r="C33" s="120">
        <v>44.918678079422243</v>
      </c>
      <c r="D33" s="120" t="s">
        <v>439</v>
      </c>
      <c r="E33" s="120" t="s">
        <v>439</v>
      </c>
      <c r="F33" s="120" t="s">
        <v>439</v>
      </c>
    </row>
    <row r="34" spans="1:7" ht="20.100000000000001" customHeight="1" x14ac:dyDescent="0.25">
      <c r="A34" s="408" t="s">
        <v>175</v>
      </c>
      <c r="B34" s="179" t="s">
        <v>253</v>
      </c>
      <c r="C34" s="126">
        <v>13.767793144061265</v>
      </c>
      <c r="D34" s="126">
        <v>13.767793144061265</v>
      </c>
      <c r="E34" s="126">
        <v>70.224172707139729</v>
      </c>
      <c r="F34" s="126">
        <v>70.224172707139729</v>
      </c>
    </row>
    <row r="35" spans="1:7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7" ht="20.100000000000001" customHeight="1" x14ac:dyDescent="0.25">
      <c r="A36" s="424" t="s">
        <v>178</v>
      </c>
      <c r="B36" s="139" t="s">
        <v>253</v>
      </c>
      <c r="C36" s="120">
        <v>83.981292771424563</v>
      </c>
      <c r="D36" s="120">
        <v>41.420979813036539</v>
      </c>
      <c r="E36" s="120">
        <v>282.35709246514057</v>
      </c>
      <c r="F36" s="120">
        <v>272.54708325872878</v>
      </c>
    </row>
    <row r="37" spans="1:7" ht="20.100000000000001" customHeight="1" x14ac:dyDescent="0.25">
      <c r="A37" s="424"/>
      <c r="B37" s="139" t="s">
        <v>254</v>
      </c>
      <c r="C37" s="120">
        <v>58.360137290608968</v>
      </c>
      <c r="D37" s="120" t="s">
        <v>439</v>
      </c>
      <c r="E37" s="120" t="s">
        <v>439</v>
      </c>
      <c r="F37" s="120" t="s">
        <v>439</v>
      </c>
    </row>
    <row r="38" spans="1:7" ht="20.100000000000001" customHeight="1" x14ac:dyDescent="0.25">
      <c r="A38" s="408" t="s">
        <v>189</v>
      </c>
      <c r="B38" s="179" t="s">
        <v>253</v>
      </c>
      <c r="C38" s="126">
        <v>814.67417666208246</v>
      </c>
      <c r="D38" s="126">
        <v>555.07077984185207</v>
      </c>
      <c r="E38" s="126">
        <v>11120.978636352078</v>
      </c>
      <c r="F38" s="126">
        <v>10977.919094143053</v>
      </c>
      <c r="G38" s="60"/>
    </row>
    <row r="39" spans="1:7" ht="20.100000000000001" customHeight="1" x14ac:dyDescent="0.25">
      <c r="A39" s="408"/>
      <c r="B39" s="179" t="s">
        <v>254</v>
      </c>
      <c r="C39" s="126">
        <v>124.48854184860527</v>
      </c>
      <c r="D39" s="126">
        <v>30.294652793419147</v>
      </c>
      <c r="E39" s="126">
        <v>892.16945155357087</v>
      </c>
      <c r="F39" s="126">
        <v>887.22262014268028</v>
      </c>
      <c r="G39" s="57"/>
    </row>
    <row r="40" spans="1:7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</row>
    <row r="41" spans="1:7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7" ht="20.100000000000001" customHeight="1" x14ac:dyDescent="0.25">
      <c r="A42" s="125"/>
      <c r="B42" s="178"/>
      <c r="C42" s="126"/>
      <c r="D42" s="126"/>
      <c r="E42" s="126"/>
      <c r="F42" s="126"/>
    </row>
    <row r="43" spans="1:7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7" ht="20.100000000000001" customHeight="1" x14ac:dyDescent="0.25">
      <c r="A44" s="125"/>
      <c r="B44" s="178"/>
      <c r="C44" s="126"/>
      <c r="D44" s="126"/>
      <c r="E44" s="126"/>
      <c r="F44" s="126"/>
    </row>
    <row r="45" spans="1:7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</row>
    <row r="46" spans="1:7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7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</row>
    <row r="48" spans="1:7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</row>
    <row r="49" spans="1:6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</row>
    <row r="52" spans="1:6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6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</row>
    <row r="54" spans="1:6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B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 codeName="Hoja24">
    <pageSetUpPr fitToPage="1"/>
  </sheetPr>
  <dimension ref="A1:H77"/>
  <sheetViews>
    <sheetView showGridLines="0" zoomScale="90" zoomScaleNormal="90" workbookViewId="0">
      <selection activeCell="F88" sqref="F88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80.25" customHeight="1" x14ac:dyDescent="0.25">
      <c r="H1" s="128" t="s">
        <v>145</v>
      </c>
    </row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384</v>
      </c>
      <c r="B5" s="435"/>
      <c r="C5" s="435"/>
      <c r="D5" s="435"/>
      <c r="E5" s="435"/>
      <c r="F5" s="435"/>
    </row>
    <row r="6" spans="1:8" ht="15.6" x14ac:dyDescent="0.3">
      <c r="A6" s="435" t="s">
        <v>200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385039.49453025428</v>
      </c>
      <c r="D11" s="115">
        <v>366193.88760212745</v>
      </c>
      <c r="E11" s="115">
        <v>1534537.14876418</v>
      </c>
      <c r="F11" s="115">
        <v>1432318.4301470926</v>
      </c>
      <c r="G11" s="56"/>
    </row>
    <row r="12" spans="1:8" ht="20.100000000000001" customHeight="1" x14ac:dyDescent="0.25">
      <c r="A12" s="125"/>
      <c r="B12" s="178"/>
      <c r="C12" s="126"/>
      <c r="D12" s="126"/>
      <c r="E12" s="126"/>
      <c r="F12" s="126"/>
      <c r="G12" s="56"/>
    </row>
    <row r="13" spans="1:8" ht="20.100000000000001" customHeight="1" x14ac:dyDescent="0.25">
      <c r="A13" s="130" t="s">
        <v>3</v>
      </c>
      <c r="B13" s="177"/>
      <c r="C13" s="120">
        <v>1961.9504332567578</v>
      </c>
      <c r="D13" s="120">
        <v>1957.6707071002045</v>
      </c>
      <c r="E13" s="120">
        <v>2985.8324807706535</v>
      </c>
      <c r="F13" s="120">
        <v>2983.1649286509146</v>
      </c>
      <c r="G13" s="56"/>
    </row>
    <row r="14" spans="1:8" ht="20.100000000000001" customHeight="1" x14ac:dyDescent="0.25">
      <c r="A14" s="125" t="s">
        <v>5</v>
      </c>
      <c r="B14" s="178"/>
      <c r="C14" s="126">
        <v>380505.50811278302</v>
      </c>
      <c r="D14" s="126">
        <v>361679.18651196</v>
      </c>
      <c r="E14" s="126">
        <v>1527614.5491830432</v>
      </c>
      <c r="F14" s="126">
        <v>1425734.5505621608</v>
      </c>
      <c r="G14" s="56"/>
    </row>
    <row r="15" spans="1:8" ht="20.100000000000001" customHeight="1" x14ac:dyDescent="0.25">
      <c r="A15" s="130" t="s">
        <v>7</v>
      </c>
      <c r="B15" s="177"/>
      <c r="C15" s="120">
        <v>2572.035984215137</v>
      </c>
      <c r="D15" s="120">
        <v>2557.0303830677117</v>
      </c>
      <c r="E15" s="120">
        <v>3936.7671003680362</v>
      </c>
      <c r="F15" s="120">
        <v>3600.714656282606</v>
      </c>
      <c r="G15" s="56"/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G16" s="56"/>
    </row>
    <row r="17" spans="1:7" ht="20.100000000000001" customHeight="1" x14ac:dyDescent="0.25">
      <c r="A17" s="125"/>
      <c r="B17" s="178"/>
      <c r="C17" s="126"/>
      <c r="D17" s="126"/>
      <c r="E17" s="126"/>
      <c r="F17" s="126"/>
      <c r="G17" s="56"/>
    </row>
    <row r="18" spans="1:7" ht="20.100000000000001" customHeight="1" x14ac:dyDescent="0.25">
      <c r="A18" s="131" t="s">
        <v>3</v>
      </c>
      <c r="B18" s="177"/>
      <c r="C18" s="120"/>
      <c r="D18" s="120"/>
      <c r="E18" s="120"/>
      <c r="F18" s="120"/>
      <c r="G18" s="56"/>
    </row>
    <row r="19" spans="1:7" ht="20.100000000000001" customHeight="1" x14ac:dyDescent="0.25">
      <c r="A19" s="125"/>
      <c r="B19" s="178"/>
      <c r="C19" s="126"/>
      <c r="D19" s="126"/>
      <c r="E19" s="126"/>
      <c r="F19" s="126"/>
      <c r="G19" s="56"/>
    </row>
    <row r="20" spans="1:7" ht="20.100000000000001" customHeight="1" x14ac:dyDescent="0.25">
      <c r="A20" s="424" t="s">
        <v>180</v>
      </c>
      <c r="B20" s="139" t="s">
        <v>253</v>
      </c>
      <c r="C20" s="120" t="s">
        <v>439</v>
      </c>
      <c r="D20" s="120" t="s">
        <v>439</v>
      </c>
      <c r="E20" s="120" t="s">
        <v>439</v>
      </c>
      <c r="F20" s="120" t="s">
        <v>439</v>
      </c>
      <c r="G20" s="56"/>
    </row>
    <row r="21" spans="1:7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  <c r="G21" s="56"/>
    </row>
    <row r="22" spans="1:7" ht="20.100000000000001" customHeight="1" x14ac:dyDescent="0.25">
      <c r="A22" s="408" t="s">
        <v>243</v>
      </c>
      <c r="B22" s="179" t="s">
        <v>253</v>
      </c>
      <c r="C22" s="126">
        <v>0.7056</v>
      </c>
      <c r="D22" s="126">
        <v>0.7056</v>
      </c>
      <c r="E22" s="126">
        <v>0.98181817999999998</v>
      </c>
      <c r="F22" s="126" t="s">
        <v>439</v>
      </c>
      <c r="G22" s="56"/>
    </row>
    <row r="23" spans="1:7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G23" s="56"/>
    </row>
    <row r="24" spans="1:7" ht="20.100000000000001" customHeight="1" x14ac:dyDescent="0.25">
      <c r="A24" s="424" t="s">
        <v>174</v>
      </c>
      <c r="B24" s="139" t="s">
        <v>253</v>
      </c>
      <c r="C24" s="120">
        <v>1957.4306137141668</v>
      </c>
      <c r="D24" s="120">
        <v>1953.1508875576135</v>
      </c>
      <c r="E24" s="120">
        <v>2979.7049336388577</v>
      </c>
      <c r="F24" s="120">
        <v>2978.3867518288575</v>
      </c>
      <c r="G24" s="56"/>
    </row>
    <row r="25" spans="1:7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  <c r="G25" s="56"/>
    </row>
    <row r="26" spans="1:7" ht="20.100000000000001" customHeight="1" x14ac:dyDescent="0.25">
      <c r="A26" s="408" t="s">
        <v>186</v>
      </c>
      <c r="B26" s="179" t="s">
        <v>253</v>
      </c>
      <c r="C26" s="126" t="s">
        <v>439</v>
      </c>
      <c r="D26" s="126" t="s">
        <v>439</v>
      </c>
      <c r="E26" s="126" t="s">
        <v>439</v>
      </c>
      <c r="F26" s="126" t="s">
        <v>439</v>
      </c>
      <c r="G26" s="56"/>
    </row>
    <row r="27" spans="1:7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  <c r="G27" s="56"/>
    </row>
    <row r="28" spans="1:7" ht="20.100000000000001" customHeight="1" x14ac:dyDescent="0.25">
      <c r="A28" s="424" t="s">
        <v>173</v>
      </c>
      <c r="B28" s="139" t="s">
        <v>253</v>
      </c>
      <c r="C28" s="120" t="s">
        <v>439</v>
      </c>
      <c r="D28" s="120" t="s">
        <v>439</v>
      </c>
      <c r="E28" s="120" t="s">
        <v>439</v>
      </c>
      <c r="F28" s="120" t="s">
        <v>439</v>
      </c>
      <c r="G28" s="56"/>
    </row>
    <row r="29" spans="1:7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  <c r="G29" s="56"/>
    </row>
    <row r="30" spans="1:7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  <c r="G30" s="56"/>
    </row>
    <row r="31" spans="1:7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  <c r="G31" s="56"/>
    </row>
    <row r="32" spans="1:7" ht="20.100000000000001" customHeight="1" x14ac:dyDescent="0.25">
      <c r="A32" s="424" t="s">
        <v>187</v>
      </c>
      <c r="B32" s="139" t="s">
        <v>253</v>
      </c>
      <c r="C32" s="120" t="s">
        <v>439</v>
      </c>
      <c r="D32" s="120" t="s">
        <v>439</v>
      </c>
      <c r="E32" s="120" t="s">
        <v>439</v>
      </c>
      <c r="F32" s="120" t="s">
        <v>439</v>
      </c>
      <c r="G32" s="56"/>
    </row>
    <row r="33" spans="1:7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  <c r="G33" s="56"/>
    </row>
    <row r="34" spans="1:7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  <c r="G34" s="56"/>
    </row>
    <row r="35" spans="1:7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  <c r="G35" s="56"/>
    </row>
    <row r="36" spans="1:7" ht="20.100000000000001" customHeight="1" x14ac:dyDescent="0.25">
      <c r="A36" s="424" t="s">
        <v>178</v>
      </c>
      <c r="B36" s="139" t="s">
        <v>253</v>
      </c>
      <c r="C36" s="120" t="s">
        <v>439</v>
      </c>
      <c r="D36" s="120" t="s">
        <v>439</v>
      </c>
      <c r="E36" s="120" t="s">
        <v>439</v>
      </c>
      <c r="F36" s="120" t="s">
        <v>439</v>
      </c>
      <c r="G36" s="56"/>
    </row>
    <row r="37" spans="1:7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  <c r="G37" s="56"/>
    </row>
    <row r="38" spans="1:7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  <c r="G38" s="56"/>
    </row>
    <row r="39" spans="1:7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  <c r="G39" s="56"/>
    </row>
    <row r="40" spans="1:7" ht="20.100000000000001" customHeight="1" x14ac:dyDescent="0.25">
      <c r="A40" s="424" t="s">
        <v>244</v>
      </c>
      <c r="B40" s="139" t="s">
        <v>253</v>
      </c>
      <c r="C40" s="120">
        <v>3.8142195425911516</v>
      </c>
      <c r="D40" s="120">
        <v>3.8142195425911516</v>
      </c>
      <c r="E40" s="120">
        <v>5.1457289517962765</v>
      </c>
      <c r="F40" s="120">
        <v>4.7781768220567971</v>
      </c>
      <c r="G40" s="56"/>
    </row>
    <row r="41" spans="1:7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G41" s="56"/>
    </row>
    <row r="42" spans="1:7" ht="20.100000000000001" customHeight="1" x14ac:dyDescent="0.25">
      <c r="A42" s="125"/>
      <c r="B42" s="178"/>
      <c r="C42" s="126"/>
      <c r="D42" s="126"/>
      <c r="E42" s="126"/>
      <c r="F42" s="126"/>
      <c r="G42" s="56"/>
    </row>
    <row r="43" spans="1:7" ht="20.100000000000001" customHeight="1" x14ac:dyDescent="0.25">
      <c r="A43" s="131" t="s">
        <v>5</v>
      </c>
      <c r="B43" s="177"/>
      <c r="C43" s="120"/>
      <c r="D43" s="120"/>
      <c r="E43" s="120"/>
      <c r="F43" s="120"/>
      <c r="G43" s="56"/>
    </row>
    <row r="44" spans="1:7" ht="20.100000000000001" customHeight="1" x14ac:dyDescent="0.25">
      <c r="A44" s="125"/>
      <c r="B44" s="178"/>
      <c r="C44" s="126"/>
      <c r="D44" s="126"/>
      <c r="E44" s="126"/>
      <c r="F44" s="126"/>
      <c r="G44" s="56"/>
    </row>
    <row r="45" spans="1:7" ht="20.100000000000001" customHeight="1" x14ac:dyDescent="0.25">
      <c r="A45" s="424" t="s">
        <v>169</v>
      </c>
      <c r="B45" s="139" t="s">
        <v>253</v>
      </c>
      <c r="C45" s="120">
        <v>3817.3445405570756</v>
      </c>
      <c r="D45" s="120">
        <v>3444.0561728772741</v>
      </c>
      <c r="E45" s="120">
        <v>15251.206516796816</v>
      </c>
      <c r="F45" s="120">
        <v>11943.323704572567</v>
      </c>
      <c r="G45" s="56"/>
    </row>
    <row r="46" spans="1:7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G46" s="56"/>
    </row>
    <row r="47" spans="1:7" ht="20.100000000000001" customHeight="1" x14ac:dyDescent="0.25">
      <c r="A47" s="408" t="s">
        <v>177</v>
      </c>
      <c r="B47" s="179" t="s">
        <v>253</v>
      </c>
      <c r="C47" s="126">
        <v>0.5</v>
      </c>
      <c r="D47" s="126">
        <v>0.5</v>
      </c>
      <c r="E47" s="126">
        <v>0.72272727000000003</v>
      </c>
      <c r="F47" s="126">
        <v>0.36136363999999999</v>
      </c>
      <c r="G47" s="56"/>
    </row>
    <row r="48" spans="1:7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G48" s="56"/>
    </row>
    <row r="49" spans="1:8" ht="20.100000000000001" customHeight="1" x14ac:dyDescent="0.25">
      <c r="A49" s="424" t="s">
        <v>172</v>
      </c>
      <c r="B49" s="139" t="s">
        <v>253</v>
      </c>
      <c r="C49" s="120">
        <v>247639.50225481312</v>
      </c>
      <c r="D49" s="120">
        <v>237217.13076524119</v>
      </c>
      <c r="E49" s="120">
        <v>1035343.6498756856</v>
      </c>
      <c r="F49" s="120">
        <v>979300.98684804502</v>
      </c>
      <c r="G49" s="3"/>
      <c r="H49" s="55"/>
    </row>
    <row r="50" spans="1:8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  <c r="G50" s="56"/>
    </row>
    <row r="51" spans="1:8" ht="20.100000000000001" customHeight="1" x14ac:dyDescent="0.25">
      <c r="A51" s="408" t="s">
        <v>170</v>
      </c>
      <c r="B51" s="179" t="s">
        <v>253</v>
      </c>
      <c r="C51" s="126">
        <v>114200.93465742626</v>
      </c>
      <c r="D51" s="126">
        <v>107277.05939132752</v>
      </c>
      <c r="E51" s="126">
        <v>421483.02533016499</v>
      </c>
      <c r="F51" s="126">
        <v>386324.20024773508</v>
      </c>
      <c r="G51" s="56"/>
    </row>
    <row r="52" spans="1:8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G52" s="56"/>
    </row>
    <row r="53" spans="1:8" ht="20.100000000000001" customHeight="1" x14ac:dyDescent="0.25">
      <c r="A53" s="424" t="s">
        <v>176</v>
      </c>
      <c r="B53" s="139" t="s">
        <v>253</v>
      </c>
      <c r="C53" s="120">
        <v>14847.22665998579</v>
      </c>
      <c r="D53" s="120">
        <v>13740.440182513283</v>
      </c>
      <c r="E53" s="120">
        <v>55535.944733121607</v>
      </c>
      <c r="F53" s="120">
        <v>48165.678398170843</v>
      </c>
      <c r="G53" s="3"/>
    </row>
    <row r="54" spans="1:8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  <c r="G54" s="56"/>
    </row>
    <row r="55" spans="1:8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G55" s="56"/>
    </row>
    <row r="56" spans="1:8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G56" s="56"/>
    </row>
    <row r="57" spans="1:8" ht="20.100000000000001" customHeight="1" x14ac:dyDescent="0.25">
      <c r="A57" s="125"/>
      <c r="B57" s="178"/>
      <c r="C57" s="126"/>
      <c r="D57" s="126"/>
      <c r="E57" s="126"/>
      <c r="F57" s="126"/>
      <c r="G57" s="56"/>
    </row>
    <row r="58" spans="1:8" ht="20.100000000000001" customHeight="1" x14ac:dyDescent="0.25">
      <c r="A58" s="131" t="s">
        <v>7</v>
      </c>
      <c r="B58" s="177"/>
      <c r="C58" s="120"/>
      <c r="D58" s="120"/>
      <c r="E58" s="120"/>
      <c r="F58" s="120"/>
      <c r="G58" s="56"/>
    </row>
    <row r="59" spans="1:8" ht="20.100000000000001" customHeight="1" x14ac:dyDescent="0.25">
      <c r="A59" s="125"/>
      <c r="B59" s="178"/>
      <c r="C59" s="126"/>
      <c r="D59" s="126"/>
      <c r="E59" s="126"/>
      <c r="F59" s="126"/>
      <c r="G59" s="56"/>
    </row>
    <row r="60" spans="1:8" ht="20.100000000000001" customHeight="1" x14ac:dyDescent="0.25">
      <c r="A60" s="424" t="s">
        <v>245</v>
      </c>
      <c r="B60" s="139" t="s">
        <v>253</v>
      </c>
      <c r="C60" s="120">
        <v>5</v>
      </c>
      <c r="D60" s="120">
        <v>5</v>
      </c>
      <c r="E60" s="120">
        <v>7.9545454500000004</v>
      </c>
      <c r="F60" s="120">
        <v>7.2272727300000001</v>
      </c>
      <c r="G60" s="56"/>
    </row>
    <row r="61" spans="1:8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  <c r="G61" s="56"/>
    </row>
    <row r="62" spans="1:8" ht="20.100000000000001" customHeight="1" x14ac:dyDescent="0.25">
      <c r="A62" s="408" t="s">
        <v>188</v>
      </c>
      <c r="B62" s="179" t="s">
        <v>253</v>
      </c>
      <c r="C62" s="126">
        <v>26.863452988103941</v>
      </c>
      <c r="D62" s="126">
        <v>26.863452988103941</v>
      </c>
      <c r="E62" s="126">
        <v>39.074113046500962</v>
      </c>
      <c r="F62" s="126" t="s">
        <v>439</v>
      </c>
      <c r="G62" s="56"/>
    </row>
    <row r="63" spans="1:8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  <c r="G63" s="56"/>
    </row>
    <row r="64" spans="1:8" ht="20.100000000000001" customHeight="1" x14ac:dyDescent="0.25">
      <c r="A64" s="424" t="s">
        <v>185</v>
      </c>
      <c r="B64" s="139" t="s">
        <v>253</v>
      </c>
      <c r="C64" s="120">
        <v>2078.327704926975</v>
      </c>
      <c r="D64" s="120">
        <v>2066.8410127409666</v>
      </c>
      <c r="E64" s="120">
        <v>3464.8652015806088</v>
      </c>
      <c r="F64" s="120">
        <v>3309.0774427198726</v>
      </c>
      <c r="G64" s="56"/>
    </row>
    <row r="65" spans="1:7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  <c r="G65" s="56"/>
    </row>
    <row r="66" spans="1:7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  <c r="G66" s="56"/>
    </row>
    <row r="67" spans="1:7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  <c r="G67" s="56"/>
    </row>
    <row r="68" spans="1:7" ht="20.100000000000001" customHeight="1" x14ac:dyDescent="0.25">
      <c r="A68" s="424" t="s">
        <v>182</v>
      </c>
      <c r="B68" s="139" t="s">
        <v>253</v>
      </c>
      <c r="C68" s="120">
        <v>461.84482630005795</v>
      </c>
      <c r="D68" s="120">
        <v>458.3259173386416</v>
      </c>
      <c r="E68" s="120">
        <v>424.87324029092639</v>
      </c>
      <c r="F68" s="120">
        <v>284.40994083273296</v>
      </c>
      <c r="G68" s="56"/>
    </row>
    <row r="69" spans="1:7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  <c r="G69" s="56"/>
    </row>
    <row r="70" spans="1:7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  <c r="G70" s="56"/>
    </row>
    <row r="71" spans="1:7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  <c r="G71" s="56"/>
    </row>
    <row r="72" spans="1:7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  <c r="G72" s="56"/>
    </row>
    <row r="73" spans="1:7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  <c r="G73" s="56"/>
    </row>
    <row r="74" spans="1:7" ht="20.100000000000001" customHeight="1" x14ac:dyDescent="0.3">
      <c r="A74" s="109"/>
      <c r="B74" s="109"/>
      <c r="C74" s="109"/>
      <c r="D74" s="109"/>
      <c r="E74" s="109"/>
      <c r="F74" s="109"/>
    </row>
    <row r="75" spans="1:7" ht="14.4" x14ac:dyDescent="0.25">
      <c r="A75" s="408" t="s">
        <v>512</v>
      </c>
      <c r="B75" s="408"/>
      <c r="C75" s="408"/>
      <c r="D75" s="408"/>
      <c r="E75" s="408"/>
      <c r="F75" s="408"/>
    </row>
    <row r="76" spans="1:7" ht="13.8" x14ac:dyDescent="0.3">
      <c r="A76" s="109"/>
      <c r="B76" s="109"/>
      <c r="C76" s="109"/>
      <c r="D76" s="109"/>
      <c r="E76" s="109"/>
      <c r="F76" s="109"/>
    </row>
    <row r="77" spans="1:7" ht="13.8" x14ac:dyDescent="0.3">
      <c r="A77" s="109"/>
      <c r="B77" s="109"/>
      <c r="C77" s="109"/>
      <c r="D77" s="109"/>
      <c r="E77" s="109"/>
      <c r="F77" s="109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C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Hoja3"/>
  <dimension ref="A1:J48"/>
  <sheetViews>
    <sheetView showGridLines="0" zoomScale="90" zoomScaleNormal="90" workbookViewId="0">
      <selection activeCell="J13" sqref="J13"/>
    </sheetView>
  </sheetViews>
  <sheetFormatPr baseColWidth="10" defaultRowHeight="13.2" x14ac:dyDescent="0.25"/>
  <cols>
    <col min="1" max="1" width="44.44140625" customWidth="1"/>
    <col min="2" max="2" width="13.88671875" customWidth="1"/>
    <col min="3" max="3" width="16.109375" style="53" customWidth="1"/>
    <col min="4" max="4" width="19.109375" style="53" customWidth="1"/>
    <col min="5" max="5" width="14" style="53" customWidth="1"/>
    <col min="6" max="6" width="20.33203125" style="53" customWidth="1"/>
    <col min="7" max="7" width="19.33203125" style="53" customWidth="1"/>
  </cols>
  <sheetData>
    <row r="1" spans="1:10" ht="64.5" customHeight="1" x14ac:dyDescent="0.25">
      <c r="I1" s="128" t="s">
        <v>145</v>
      </c>
    </row>
    <row r="4" spans="1:10" ht="15.6" x14ac:dyDescent="0.3">
      <c r="A4" s="410" t="s">
        <v>513</v>
      </c>
      <c r="B4" s="410"/>
      <c r="C4" s="410"/>
      <c r="D4" s="410"/>
      <c r="E4" s="410"/>
      <c r="F4" s="410"/>
      <c r="G4" s="410"/>
      <c r="H4" s="109"/>
      <c r="I4" s="109"/>
      <c r="J4" s="109"/>
    </row>
    <row r="5" spans="1:10" ht="15.6" x14ac:dyDescent="0.3">
      <c r="A5" s="410" t="s">
        <v>16</v>
      </c>
      <c r="B5" s="410"/>
      <c r="C5" s="410"/>
      <c r="D5" s="410"/>
      <c r="E5" s="410"/>
      <c r="F5" s="410"/>
      <c r="G5" s="410"/>
      <c r="H5" s="109"/>
      <c r="I5" s="109"/>
      <c r="J5" s="109"/>
    </row>
    <row r="6" spans="1:10" ht="13.8" x14ac:dyDescent="0.3">
      <c r="A6" s="109"/>
      <c r="B6" s="109"/>
      <c r="C6" s="110"/>
      <c r="D6" s="110"/>
      <c r="E6" s="110"/>
      <c r="F6" s="110"/>
      <c r="G6" s="110"/>
      <c r="H6" s="109"/>
      <c r="I6" s="109"/>
      <c r="J6" s="109"/>
    </row>
    <row r="7" spans="1:10" ht="21" customHeight="1" x14ac:dyDescent="0.3">
      <c r="A7" s="412" t="s">
        <v>235</v>
      </c>
      <c r="B7" s="415"/>
      <c r="C7" s="417" t="s">
        <v>247</v>
      </c>
      <c r="D7" s="418"/>
      <c r="E7" s="419"/>
      <c r="F7" s="421" t="s">
        <v>437</v>
      </c>
      <c r="G7" s="421" t="s">
        <v>438</v>
      </c>
      <c r="H7" s="109"/>
      <c r="I7" s="109"/>
      <c r="J7" s="109"/>
    </row>
    <row r="8" spans="1:10" ht="30" customHeight="1" x14ac:dyDescent="0.3">
      <c r="A8" s="414"/>
      <c r="B8" s="416"/>
      <c r="C8" s="108" t="s">
        <v>250</v>
      </c>
      <c r="D8" s="111" t="s">
        <v>251</v>
      </c>
      <c r="E8" s="111" t="s">
        <v>252</v>
      </c>
      <c r="F8" s="422"/>
      <c r="G8" s="422"/>
      <c r="H8" s="109"/>
      <c r="I8" s="109"/>
      <c r="J8" s="109"/>
    </row>
    <row r="9" spans="1:10" ht="13.8" x14ac:dyDescent="0.3">
      <c r="A9" s="112"/>
      <c r="B9" s="112"/>
      <c r="C9" s="113"/>
      <c r="D9" s="113"/>
      <c r="E9" s="113"/>
      <c r="F9" s="113"/>
      <c r="G9" s="113"/>
      <c r="H9" s="109"/>
      <c r="I9" s="109"/>
      <c r="J9" s="109"/>
    </row>
    <row r="10" spans="1:10" ht="20.100000000000001" customHeight="1" x14ac:dyDescent="0.3">
      <c r="A10" s="423" t="s">
        <v>1</v>
      </c>
      <c r="B10" s="154" t="s">
        <v>253</v>
      </c>
      <c r="C10" s="115">
        <v>1308721.7194610597</v>
      </c>
      <c r="D10" s="115">
        <v>1165360.8715548606</v>
      </c>
      <c r="E10" s="115">
        <v>1102340.0026918009</v>
      </c>
      <c r="F10" s="115" t="s">
        <v>439</v>
      </c>
      <c r="G10" s="115" t="s">
        <v>439</v>
      </c>
      <c r="H10" s="109"/>
      <c r="I10" s="109"/>
      <c r="J10" s="109"/>
    </row>
    <row r="11" spans="1:10" ht="20.100000000000001" customHeight="1" x14ac:dyDescent="0.3">
      <c r="A11" s="423"/>
      <c r="B11" s="154" t="s">
        <v>254</v>
      </c>
      <c r="C11" s="115">
        <v>186426.84173454402</v>
      </c>
      <c r="D11" s="115">
        <v>144923.28502361837</v>
      </c>
      <c r="E11" s="115">
        <v>131047.53888246213</v>
      </c>
      <c r="F11" s="115" t="s">
        <v>439</v>
      </c>
      <c r="G11" s="115" t="s">
        <v>439</v>
      </c>
      <c r="H11" s="109"/>
      <c r="I11" s="109"/>
      <c r="J11" s="109"/>
    </row>
    <row r="12" spans="1:10" ht="20.100000000000001" customHeight="1" x14ac:dyDescent="0.3">
      <c r="A12" s="125"/>
      <c r="B12" s="123"/>
      <c r="C12" s="126"/>
      <c r="D12" s="126"/>
      <c r="E12" s="124"/>
      <c r="F12" s="126"/>
      <c r="G12" s="126"/>
      <c r="H12" s="109"/>
      <c r="I12" s="109"/>
      <c r="J12" s="109"/>
    </row>
    <row r="13" spans="1:10" ht="20.100000000000001" customHeight="1" x14ac:dyDescent="0.3">
      <c r="A13" s="424" t="s">
        <v>269</v>
      </c>
      <c r="B13" s="114" t="s">
        <v>253</v>
      </c>
      <c r="C13" s="120">
        <v>4688.0191331124088</v>
      </c>
      <c r="D13" s="120">
        <v>3379.9569042876183</v>
      </c>
      <c r="E13" s="120">
        <v>3084.9469267619475</v>
      </c>
      <c r="F13" s="120">
        <v>14431.873606634723</v>
      </c>
      <c r="G13" s="120">
        <v>13825.014828648858</v>
      </c>
      <c r="H13" s="109"/>
      <c r="I13" s="109"/>
      <c r="J13" s="109"/>
    </row>
    <row r="14" spans="1:10" ht="20.100000000000001" customHeight="1" x14ac:dyDescent="0.3">
      <c r="A14" s="424"/>
      <c r="B14" s="114" t="s">
        <v>254</v>
      </c>
      <c r="C14" s="120">
        <v>890.72796053675847</v>
      </c>
      <c r="D14" s="120">
        <v>598.33473892310099</v>
      </c>
      <c r="E14" s="120">
        <v>530.05700800962745</v>
      </c>
      <c r="F14" s="120">
        <v>1686.5393568495047</v>
      </c>
      <c r="G14" s="120">
        <v>1560.1278625343348</v>
      </c>
      <c r="H14" s="109"/>
      <c r="I14" s="109"/>
      <c r="J14" s="109"/>
    </row>
    <row r="15" spans="1:10" ht="20.100000000000001" customHeight="1" x14ac:dyDescent="0.3">
      <c r="A15" s="420" t="s">
        <v>255</v>
      </c>
      <c r="B15" s="117" t="s">
        <v>253</v>
      </c>
      <c r="C15" s="118">
        <v>179208.91373462972</v>
      </c>
      <c r="D15" s="118">
        <v>175844.30194532027</v>
      </c>
      <c r="E15" s="118">
        <v>174630.61912336492</v>
      </c>
      <c r="F15" s="118">
        <v>6498244.7629106203</v>
      </c>
      <c r="G15" s="118">
        <v>6321275.4304499775</v>
      </c>
      <c r="H15" s="127"/>
      <c r="I15" s="127"/>
      <c r="J15" s="109"/>
    </row>
    <row r="16" spans="1:10" ht="20.100000000000001" customHeight="1" x14ac:dyDescent="0.3">
      <c r="A16" s="420"/>
      <c r="B16" s="117" t="s">
        <v>254</v>
      </c>
      <c r="C16" s="118">
        <v>7013.0783662731692</v>
      </c>
      <c r="D16" s="118">
        <v>6524.4260771244944</v>
      </c>
      <c r="E16" s="118">
        <v>5706.3165963797428</v>
      </c>
      <c r="F16" s="118">
        <v>31431.172811757224</v>
      </c>
      <c r="G16" s="118">
        <v>20337.34793894157</v>
      </c>
      <c r="H16" s="109"/>
      <c r="I16" s="109"/>
      <c r="J16" s="109"/>
    </row>
    <row r="17" spans="1:10" ht="20.100000000000001" customHeight="1" x14ac:dyDescent="0.3">
      <c r="A17" s="424" t="s">
        <v>256</v>
      </c>
      <c r="B17" s="114" t="s">
        <v>253</v>
      </c>
      <c r="C17" s="120">
        <v>479706.90999301488</v>
      </c>
      <c r="D17" s="120">
        <v>432211.06816998543</v>
      </c>
      <c r="E17" s="120">
        <v>401340.47931464727</v>
      </c>
      <c r="F17" s="120">
        <v>162708.4533020228</v>
      </c>
      <c r="G17" s="120">
        <v>156553.46985241273</v>
      </c>
      <c r="H17" s="109"/>
      <c r="I17" s="109"/>
      <c r="J17" s="109"/>
    </row>
    <row r="18" spans="1:10" ht="20.100000000000001" customHeight="1" x14ac:dyDescent="0.3">
      <c r="A18" s="424"/>
      <c r="B18" s="114" t="s">
        <v>254</v>
      </c>
      <c r="C18" s="120">
        <v>79909.806299215095</v>
      </c>
      <c r="D18" s="120">
        <v>57098.824932170872</v>
      </c>
      <c r="E18" s="120">
        <v>52916.982028704384</v>
      </c>
      <c r="F18" s="120">
        <v>14842.844713836417</v>
      </c>
      <c r="G18" s="120">
        <v>13991.551813036793</v>
      </c>
      <c r="H18" s="109"/>
      <c r="I18" s="109"/>
      <c r="J18" s="109"/>
    </row>
    <row r="19" spans="1:10" ht="20.100000000000001" customHeight="1" x14ac:dyDescent="0.3">
      <c r="A19" s="420" t="s">
        <v>257</v>
      </c>
      <c r="B19" s="117" t="s">
        <v>253</v>
      </c>
      <c r="C19" s="118">
        <v>40024.326110937858</v>
      </c>
      <c r="D19" s="118">
        <v>32435.406323428764</v>
      </c>
      <c r="E19" s="118">
        <v>20366.21480301283</v>
      </c>
      <c r="F19" s="118">
        <v>3012.2130381470229</v>
      </c>
      <c r="G19" s="118">
        <v>2928.6585308271524</v>
      </c>
      <c r="H19" s="109"/>
      <c r="I19" s="109"/>
      <c r="J19" s="109"/>
    </row>
    <row r="20" spans="1:10" ht="20.100000000000001" customHeight="1" x14ac:dyDescent="0.3">
      <c r="A20" s="420"/>
      <c r="B20" s="117" t="s">
        <v>254</v>
      </c>
      <c r="C20" s="118">
        <v>15873.891460379813</v>
      </c>
      <c r="D20" s="118">
        <v>12063.518183293896</v>
      </c>
      <c r="E20" s="118">
        <v>9505.6065246366961</v>
      </c>
      <c r="F20" s="118">
        <v>892.32024067058819</v>
      </c>
      <c r="G20" s="118">
        <v>820.08623705756827</v>
      </c>
      <c r="H20" s="109"/>
      <c r="I20" s="109"/>
      <c r="J20" s="109"/>
    </row>
    <row r="21" spans="1:10" ht="20.100000000000001" customHeight="1" x14ac:dyDescent="0.3">
      <c r="A21" s="424" t="s">
        <v>258</v>
      </c>
      <c r="B21" s="114" t="s">
        <v>253</v>
      </c>
      <c r="C21" s="120">
        <v>109540.74841030907</v>
      </c>
      <c r="D21" s="120">
        <v>105334.53908114469</v>
      </c>
      <c r="E21" s="120">
        <v>104661.34497028145</v>
      </c>
      <c r="F21" s="120">
        <v>8661609.2698886879</v>
      </c>
      <c r="G21" s="120">
        <v>8651262.7693553865</v>
      </c>
      <c r="H21" s="109"/>
      <c r="I21" s="109"/>
      <c r="J21" s="109"/>
    </row>
    <row r="22" spans="1:10" ht="20.100000000000001" customHeight="1" x14ac:dyDescent="0.3">
      <c r="A22" s="424"/>
      <c r="B22" s="114" t="s">
        <v>254</v>
      </c>
      <c r="C22" s="120" t="s">
        <v>439</v>
      </c>
      <c r="D22" s="120" t="s">
        <v>439</v>
      </c>
      <c r="E22" s="120" t="s">
        <v>439</v>
      </c>
      <c r="F22" s="120" t="s">
        <v>439</v>
      </c>
      <c r="G22" s="120" t="s">
        <v>439</v>
      </c>
      <c r="H22" s="109"/>
      <c r="I22" s="109"/>
      <c r="J22" s="109"/>
    </row>
    <row r="23" spans="1:10" ht="20.100000000000001" customHeight="1" x14ac:dyDescent="0.3">
      <c r="A23" s="420" t="s">
        <v>259</v>
      </c>
      <c r="B23" s="117" t="s">
        <v>253</v>
      </c>
      <c r="C23" s="118">
        <v>16046.024753702633</v>
      </c>
      <c r="D23" s="118" t="s">
        <v>439</v>
      </c>
      <c r="E23" s="118" t="s">
        <v>439</v>
      </c>
      <c r="F23" s="118" t="s">
        <v>439</v>
      </c>
      <c r="G23" s="118" t="s">
        <v>439</v>
      </c>
      <c r="H23" s="109"/>
      <c r="I23" s="109"/>
      <c r="J23" s="109"/>
    </row>
    <row r="24" spans="1:10" ht="20.100000000000001" customHeight="1" x14ac:dyDescent="0.3">
      <c r="A24" s="420"/>
      <c r="B24" s="117" t="s">
        <v>254</v>
      </c>
      <c r="C24" s="118" t="s">
        <v>439</v>
      </c>
      <c r="D24" s="118" t="s">
        <v>439</v>
      </c>
      <c r="E24" s="118" t="s">
        <v>439</v>
      </c>
      <c r="F24" s="118" t="s">
        <v>439</v>
      </c>
      <c r="G24" s="118" t="s">
        <v>439</v>
      </c>
      <c r="H24" s="109"/>
      <c r="I24" s="109"/>
      <c r="J24" s="109"/>
    </row>
    <row r="25" spans="1:10" ht="20.100000000000001" customHeight="1" x14ac:dyDescent="0.3">
      <c r="A25" s="424" t="s">
        <v>279</v>
      </c>
      <c r="B25" s="114" t="s">
        <v>253</v>
      </c>
      <c r="C25" s="120">
        <v>5290.7524797827718</v>
      </c>
      <c r="D25" s="120">
        <v>4194.1348290316946</v>
      </c>
      <c r="E25" s="120">
        <v>4131.910816861262</v>
      </c>
      <c r="F25" s="120">
        <v>27653.448062134063</v>
      </c>
      <c r="G25" s="120">
        <v>26779.551530537665</v>
      </c>
      <c r="H25" s="109"/>
      <c r="I25" s="109"/>
      <c r="J25" s="109"/>
    </row>
    <row r="26" spans="1:10" ht="20.100000000000001" customHeight="1" x14ac:dyDescent="0.3">
      <c r="A26" s="424"/>
      <c r="B26" s="114" t="s">
        <v>254</v>
      </c>
      <c r="C26" s="120">
        <v>1016.9968932053623</v>
      </c>
      <c r="D26" s="120">
        <v>625.40853484129786</v>
      </c>
      <c r="E26" s="120">
        <v>541.58764270597794</v>
      </c>
      <c r="F26" s="120">
        <v>1228.047522445019</v>
      </c>
      <c r="G26" s="120">
        <v>1165.114646139323</v>
      </c>
      <c r="H26" s="109"/>
      <c r="I26" s="109"/>
      <c r="J26" s="109"/>
    </row>
    <row r="27" spans="1:10" ht="20.100000000000001" customHeight="1" x14ac:dyDescent="0.3">
      <c r="A27" s="420" t="s">
        <v>281</v>
      </c>
      <c r="B27" s="117" t="s">
        <v>253</v>
      </c>
      <c r="C27" s="118">
        <v>20823.502387813427</v>
      </c>
      <c r="D27" s="118">
        <v>17336.925100593962</v>
      </c>
      <c r="E27" s="118">
        <v>16890.478934861247</v>
      </c>
      <c r="F27" s="118">
        <v>81859.287351620631</v>
      </c>
      <c r="G27" s="118">
        <v>78464.007447503551</v>
      </c>
      <c r="H27" s="109"/>
      <c r="I27" s="109"/>
      <c r="J27" s="109"/>
    </row>
    <row r="28" spans="1:10" ht="20.100000000000001" customHeight="1" x14ac:dyDescent="0.3">
      <c r="A28" s="420"/>
      <c r="B28" s="117" t="s">
        <v>254</v>
      </c>
      <c r="C28" s="118">
        <v>58.328979559557411</v>
      </c>
      <c r="D28" s="118">
        <v>53.941181502315764</v>
      </c>
      <c r="E28" s="118">
        <v>53.941181502315764</v>
      </c>
      <c r="F28" s="118">
        <v>386.60029292475082</v>
      </c>
      <c r="G28" s="118">
        <v>335.18953555527133</v>
      </c>
      <c r="H28" s="109"/>
      <c r="I28" s="109"/>
      <c r="J28" s="109"/>
    </row>
    <row r="29" spans="1:10" ht="20.100000000000001" customHeight="1" x14ac:dyDescent="0.3">
      <c r="A29" s="424" t="s">
        <v>260</v>
      </c>
      <c r="B29" s="114" t="s">
        <v>253</v>
      </c>
      <c r="C29" s="120">
        <v>8294.283768246245</v>
      </c>
      <c r="D29" s="120">
        <v>5712.0170534615609</v>
      </c>
      <c r="E29" s="120">
        <v>5341.0255962325555</v>
      </c>
      <c r="F29" s="120">
        <v>40273.662390129626</v>
      </c>
      <c r="G29" s="120">
        <v>39680.984454776408</v>
      </c>
      <c r="H29" s="109"/>
      <c r="I29" s="109"/>
      <c r="J29" s="109"/>
    </row>
    <row r="30" spans="1:10" ht="20.100000000000001" customHeight="1" x14ac:dyDescent="0.3">
      <c r="A30" s="424"/>
      <c r="B30" s="114" t="s">
        <v>254</v>
      </c>
      <c r="C30" s="120">
        <v>5094.474315697089</v>
      </c>
      <c r="D30" s="120">
        <v>3790.6883436328335</v>
      </c>
      <c r="E30" s="120">
        <v>3776.3597071469726</v>
      </c>
      <c r="F30" s="120">
        <v>18250.06688194345</v>
      </c>
      <c r="G30" s="120">
        <v>18159.369094958951</v>
      </c>
      <c r="H30" s="109"/>
      <c r="I30" s="109"/>
      <c r="J30" s="109"/>
    </row>
    <row r="31" spans="1:10" ht="20.100000000000001" customHeight="1" x14ac:dyDescent="0.3">
      <c r="A31" s="420" t="s">
        <v>261</v>
      </c>
      <c r="B31" s="117" t="s">
        <v>253</v>
      </c>
      <c r="C31" s="118">
        <v>3656.9004961884211</v>
      </c>
      <c r="D31" s="118">
        <v>3641.5645658367907</v>
      </c>
      <c r="E31" s="118">
        <v>3080.4657208299618</v>
      </c>
      <c r="F31" s="118">
        <v>17174.306674977397</v>
      </c>
      <c r="G31" s="118">
        <v>16355.298666933722</v>
      </c>
      <c r="H31" s="109"/>
      <c r="I31" s="109"/>
      <c r="J31" s="109"/>
    </row>
    <row r="32" spans="1:10" ht="20.100000000000001" customHeight="1" x14ac:dyDescent="0.3">
      <c r="A32" s="420"/>
      <c r="B32" s="117" t="s">
        <v>254</v>
      </c>
      <c r="C32" s="118">
        <v>12921.546647590048</v>
      </c>
      <c r="D32" s="118">
        <v>10644.473100873856</v>
      </c>
      <c r="E32" s="118">
        <v>10189.631396198743</v>
      </c>
      <c r="F32" s="118">
        <v>58158.857672212493</v>
      </c>
      <c r="G32" s="118">
        <v>57154.121674230017</v>
      </c>
      <c r="H32" s="109"/>
      <c r="I32" s="109"/>
      <c r="J32" s="109"/>
    </row>
    <row r="33" spans="1:10" ht="20.100000000000001" customHeight="1" x14ac:dyDescent="0.3">
      <c r="A33" s="424" t="s">
        <v>283</v>
      </c>
      <c r="B33" s="114" t="s">
        <v>253</v>
      </c>
      <c r="C33" s="120">
        <v>7403.3936481048959</v>
      </c>
      <c r="D33" s="120">
        <v>7316.0657553647006</v>
      </c>
      <c r="E33" s="120">
        <v>7087.1933446247367</v>
      </c>
      <c r="F33" s="120">
        <v>37710.968086631648</v>
      </c>
      <c r="G33" s="120">
        <v>29278.931718665586</v>
      </c>
      <c r="H33" s="109"/>
      <c r="I33" s="109"/>
      <c r="J33" s="109"/>
    </row>
    <row r="34" spans="1:10" ht="20.100000000000001" customHeight="1" x14ac:dyDescent="0.3">
      <c r="A34" s="424"/>
      <c r="B34" s="114" t="s">
        <v>254</v>
      </c>
      <c r="C34" s="120">
        <v>2534.8754641467303</v>
      </c>
      <c r="D34" s="120">
        <v>2481.3146236691982</v>
      </c>
      <c r="E34" s="120">
        <v>2466.8691210635766</v>
      </c>
      <c r="F34" s="120">
        <v>11658.115128017345</v>
      </c>
      <c r="G34" s="120">
        <v>8041.145030406492</v>
      </c>
      <c r="H34" s="109"/>
      <c r="I34" s="109"/>
      <c r="J34" s="109"/>
    </row>
    <row r="35" spans="1:10" ht="20.100000000000001" customHeight="1" x14ac:dyDescent="0.3">
      <c r="A35" s="420" t="s">
        <v>262</v>
      </c>
      <c r="B35" s="117" t="s">
        <v>253</v>
      </c>
      <c r="C35" s="118">
        <v>307624.68844908592</v>
      </c>
      <c r="D35" s="118">
        <v>269301.79517177108</v>
      </c>
      <c r="E35" s="118">
        <v>256441.27098133488</v>
      </c>
      <c r="F35" s="118">
        <v>3075501.563881753</v>
      </c>
      <c r="G35" s="118">
        <v>3075493.415644798</v>
      </c>
      <c r="H35" s="109"/>
      <c r="I35" s="109"/>
      <c r="J35" s="109"/>
    </row>
    <row r="36" spans="1:10" ht="20.100000000000001" customHeight="1" x14ac:dyDescent="0.3">
      <c r="A36" s="420"/>
      <c r="B36" s="117" t="s">
        <v>254</v>
      </c>
      <c r="C36" s="118">
        <v>11977.384105371802</v>
      </c>
      <c r="D36" s="118">
        <v>8454.5485859846813</v>
      </c>
      <c r="E36" s="118">
        <v>7398.1924966667275</v>
      </c>
      <c r="F36" s="118">
        <v>48567.243395885715</v>
      </c>
      <c r="G36" s="118">
        <v>48567.243395885715</v>
      </c>
      <c r="H36" s="109"/>
      <c r="I36" s="109"/>
      <c r="J36" s="109"/>
    </row>
    <row r="37" spans="1:10" ht="20.100000000000001" customHeight="1" x14ac:dyDescent="0.3">
      <c r="A37" s="424" t="s">
        <v>474</v>
      </c>
      <c r="B37" s="114" t="s">
        <v>253</v>
      </c>
      <c r="C37" s="120">
        <v>6858.9586998662153</v>
      </c>
      <c r="D37" s="120">
        <v>6711.4758741284713</v>
      </c>
      <c r="E37" s="120">
        <v>6695.6319092416825</v>
      </c>
      <c r="F37" s="120">
        <v>40803.084957981751</v>
      </c>
      <c r="G37" s="120">
        <v>40798.521139023753</v>
      </c>
      <c r="H37" s="109"/>
      <c r="I37" s="109"/>
      <c r="J37" s="109"/>
    </row>
    <row r="38" spans="1:10" ht="20.100000000000001" customHeight="1" x14ac:dyDescent="0.3">
      <c r="A38" s="424"/>
      <c r="B38" s="114" t="s">
        <v>254</v>
      </c>
      <c r="C38" s="120" t="s">
        <v>439</v>
      </c>
      <c r="D38" s="120" t="s">
        <v>439</v>
      </c>
      <c r="E38" s="120" t="s">
        <v>439</v>
      </c>
      <c r="F38" s="120" t="s">
        <v>439</v>
      </c>
      <c r="G38" s="120" t="s">
        <v>439</v>
      </c>
      <c r="H38" s="109"/>
      <c r="I38" s="109"/>
      <c r="J38" s="109"/>
    </row>
    <row r="39" spans="1:10" ht="20.100000000000001" customHeight="1" x14ac:dyDescent="0.3">
      <c r="A39" s="420" t="s">
        <v>286</v>
      </c>
      <c r="B39" s="117" t="s">
        <v>253</v>
      </c>
      <c r="C39" s="118">
        <v>4588.3909833028183</v>
      </c>
      <c r="D39" s="118">
        <v>2207.616369647229</v>
      </c>
      <c r="E39" s="118">
        <v>2153.9812343629646</v>
      </c>
      <c r="F39" s="118">
        <v>89629.453678373437</v>
      </c>
      <c r="G39" s="118">
        <v>86969.05164144306</v>
      </c>
      <c r="H39" s="109"/>
      <c r="I39" s="109"/>
      <c r="J39" s="109"/>
    </row>
    <row r="40" spans="1:10" ht="20.100000000000001" customHeight="1" x14ac:dyDescent="0.3">
      <c r="A40" s="420"/>
      <c r="B40" s="117" t="s">
        <v>254</v>
      </c>
      <c r="C40" s="118">
        <v>1515.5579625295707</v>
      </c>
      <c r="D40" s="118">
        <v>1061.5852750072609</v>
      </c>
      <c r="E40" s="118">
        <v>1050.6442862224264</v>
      </c>
      <c r="F40" s="118">
        <v>26414.179359243004</v>
      </c>
      <c r="G40" s="118">
        <v>26271.043344706235</v>
      </c>
      <c r="H40" s="109"/>
      <c r="I40" s="109"/>
      <c r="J40" s="109"/>
    </row>
    <row r="41" spans="1:10" ht="20.100000000000001" customHeight="1" x14ac:dyDescent="0.3">
      <c r="A41" s="424" t="s">
        <v>263</v>
      </c>
      <c r="B41" s="114" t="s">
        <v>253</v>
      </c>
      <c r="C41" s="120">
        <v>70385.506797688766</v>
      </c>
      <c r="D41" s="120">
        <v>65249.103235446397</v>
      </c>
      <c r="E41" s="120">
        <v>63667.045191586927</v>
      </c>
      <c r="F41" s="120">
        <v>444002.1673915094</v>
      </c>
      <c r="G41" s="120">
        <v>385176.28663170448</v>
      </c>
      <c r="H41" s="109"/>
      <c r="I41" s="109"/>
      <c r="J41" s="109"/>
    </row>
    <row r="42" spans="1:10" ht="20.100000000000001" customHeight="1" x14ac:dyDescent="0.3">
      <c r="A42" s="424"/>
      <c r="B42" s="114" t="s">
        <v>254</v>
      </c>
      <c r="C42" s="120">
        <v>39724.314783705224</v>
      </c>
      <c r="D42" s="120">
        <v>35091.250222998533</v>
      </c>
      <c r="E42" s="120">
        <v>31243.553714566347</v>
      </c>
      <c r="F42" s="120">
        <v>166410.73704384666</v>
      </c>
      <c r="G42" s="120">
        <v>145491.70577309185</v>
      </c>
      <c r="H42" s="109"/>
      <c r="I42" s="109"/>
      <c r="J42" s="109"/>
    </row>
    <row r="43" spans="1:10" ht="20.100000000000001" customHeight="1" x14ac:dyDescent="0.3">
      <c r="A43" s="420" t="s">
        <v>264</v>
      </c>
      <c r="B43" s="117" t="s">
        <v>253</v>
      </c>
      <c r="C43" s="118">
        <v>3271.4224924106147</v>
      </c>
      <c r="D43" s="118">
        <v>2151.2295691304548</v>
      </c>
      <c r="E43" s="118">
        <v>2044.4771517695476</v>
      </c>
      <c r="F43" s="118">
        <v>27619.944974856327</v>
      </c>
      <c r="G43" s="118">
        <v>27130.953562685772</v>
      </c>
      <c r="H43" s="109"/>
      <c r="I43" s="109"/>
      <c r="J43" s="109"/>
    </row>
    <row r="44" spans="1:10" ht="20.100000000000001" customHeight="1" x14ac:dyDescent="0.3">
      <c r="A44" s="420"/>
      <c r="B44" s="117" t="s">
        <v>254</v>
      </c>
      <c r="C44" s="118">
        <v>242.96957716963939</v>
      </c>
      <c r="D44" s="118">
        <v>47.839732782844884</v>
      </c>
      <c r="E44" s="118">
        <v>30.294652793419147</v>
      </c>
      <c r="F44" s="118">
        <v>892.16945155357087</v>
      </c>
      <c r="G44" s="118">
        <v>887.22262014268028</v>
      </c>
      <c r="H44" s="109"/>
      <c r="I44" s="109"/>
      <c r="J44" s="109"/>
    </row>
    <row r="45" spans="1:10" ht="20.100000000000001" customHeight="1" x14ac:dyDescent="0.3">
      <c r="A45" s="424" t="s">
        <v>265</v>
      </c>
      <c r="B45" s="114" t="s">
        <v>253</v>
      </c>
      <c r="C45" s="120">
        <v>41308.977122864715</v>
      </c>
      <c r="D45" s="120">
        <v>32333.671606290638</v>
      </c>
      <c r="E45" s="120">
        <v>30722.916672027921</v>
      </c>
      <c r="F45" s="120" t="s">
        <v>439</v>
      </c>
      <c r="G45" s="120" t="s">
        <v>439</v>
      </c>
      <c r="H45" s="109"/>
      <c r="I45" s="109"/>
      <c r="J45" s="109"/>
    </row>
    <row r="46" spans="1:10" ht="20.100000000000001" customHeight="1" x14ac:dyDescent="0.3">
      <c r="A46" s="424"/>
      <c r="B46" s="114" t="s">
        <v>254</v>
      </c>
      <c r="C46" s="120">
        <v>7652.8889191645458</v>
      </c>
      <c r="D46" s="120">
        <v>6387.1314908128916</v>
      </c>
      <c r="E46" s="120">
        <v>5637.5025258651749</v>
      </c>
      <c r="F46" s="120" t="s">
        <v>439</v>
      </c>
      <c r="G46" s="120" t="s">
        <v>439</v>
      </c>
      <c r="H46" s="109"/>
      <c r="I46" s="109"/>
      <c r="J46" s="109"/>
    </row>
    <row r="47" spans="1:10" ht="13.8" x14ac:dyDescent="0.3">
      <c r="A47" s="121"/>
      <c r="B47" s="121"/>
      <c r="C47" s="122"/>
      <c r="D47" s="122"/>
      <c r="E47" s="122"/>
      <c r="F47" s="122"/>
      <c r="G47" s="122"/>
      <c r="H47" s="109"/>
      <c r="I47" s="109"/>
      <c r="J47" s="109"/>
    </row>
    <row r="48" spans="1:10" ht="14.4" x14ac:dyDescent="0.25">
      <c r="A48" s="408" t="s">
        <v>512</v>
      </c>
      <c r="B48" s="408"/>
      <c r="C48" s="408"/>
      <c r="D48" s="408"/>
      <c r="E48" s="408"/>
      <c r="F48" s="408"/>
      <c r="G48" s="408"/>
      <c r="H48" s="408"/>
      <c r="I48" s="408"/>
      <c r="J48" s="408"/>
    </row>
  </sheetData>
  <mergeCells count="25">
    <mergeCell ref="A48:J48"/>
    <mergeCell ref="A45:A46"/>
    <mergeCell ref="A21:A22"/>
    <mergeCell ref="A15:A16"/>
    <mergeCell ref="A17:A18"/>
    <mergeCell ref="A19:A20"/>
    <mergeCell ref="A29:A30"/>
    <mergeCell ref="A31:A32"/>
    <mergeCell ref="A35:A36"/>
    <mergeCell ref="A41:A42"/>
    <mergeCell ref="A43:A44"/>
    <mergeCell ref="A27:A28"/>
    <mergeCell ref="A37:A38"/>
    <mergeCell ref="A39:A40"/>
    <mergeCell ref="A33:A34"/>
    <mergeCell ref="A25:A26"/>
    <mergeCell ref="A4:G4"/>
    <mergeCell ref="A5:G5"/>
    <mergeCell ref="A7:B8"/>
    <mergeCell ref="C7:E7"/>
    <mergeCell ref="A23:A24"/>
    <mergeCell ref="F7:F8"/>
    <mergeCell ref="G7:G8"/>
    <mergeCell ref="A10:A11"/>
    <mergeCell ref="A13:A14"/>
  </mergeCells>
  <hyperlinks>
    <hyperlink ref="I1" location="ÍNDICE!A1" display="INDICE" xr:uid="{00000000-0004-0000-0200-000000000000}"/>
  </hyperlinks>
  <printOptions horizontalCentered="1" verticalCentered="1"/>
  <pageMargins left="0.98425196850393704" right="0.98425196850393704" top="0" bottom="0" header="0" footer="0"/>
  <pageSetup paperSize="9" scale="68" orientation="landscape" r:id="rId1"/>
  <headerFooter alignWithMargins="0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 codeName="Hoja25">
    <pageSetUpPr fitToPage="1"/>
  </sheetPr>
  <dimension ref="A1:H75"/>
  <sheetViews>
    <sheetView showGridLines="0" zoomScale="90" zoomScaleNormal="90" workbookViewId="0">
      <selection activeCell="H65" sqref="H65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81.75" customHeight="1" x14ac:dyDescent="0.25">
      <c r="H1" s="128" t="s">
        <v>145</v>
      </c>
    </row>
    <row r="3" spans="1:8" ht="13.5" customHeight="1" x14ac:dyDescent="0.25"/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" customHeight="1" x14ac:dyDescent="0.3">
      <c r="A5" s="435" t="s">
        <v>385</v>
      </c>
      <c r="B5" s="435"/>
      <c r="C5" s="435"/>
      <c r="D5" s="435"/>
      <c r="E5" s="435"/>
      <c r="F5" s="435"/>
    </row>
    <row r="6" spans="1:8" ht="15" customHeight="1" x14ac:dyDescent="0.3">
      <c r="A6" s="435" t="s">
        <v>202</v>
      </c>
      <c r="B6" s="435"/>
      <c r="C6" s="435"/>
      <c r="D6" s="435"/>
      <c r="E6" s="435"/>
      <c r="F6" s="435"/>
    </row>
    <row r="7" spans="1:8" ht="12.75" customHeight="1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2879.2529173884291</v>
      </c>
      <c r="D11" s="115">
        <v>2345.3202048423937</v>
      </c>
      <c r="E11" s="115">
        <v>1036.0074524145507</v>
      </c>
      <c r="F11" s="115">
        <v>588.55398956439558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2865.166380698714</v>
      </c>
      <c r="D13" s="120">
        <v>2332.7356196451392</v>
      </c>
      <c r="E13" s="120">
        <v>1029.1372671882364</v>
      </c>
      <c r="F13" s="120">
        <v>588.55398956439558</v>
      </c>
    </row>
    <row r="14" spans="1:8" ht="20.100000000000001" customHeight="1" x14ac:dyDescent="0.25">
      <c r="A14" s="125" t="s">
        <v>5</v>
      </c>
      <c r="B14" s="178"/>
      <c r="C14" s="126">
        <v>14.086536689714645</v>
      </c>
      <c r="D14" s="126">
        <v>12.584585197255967</v>
      </c>
      <c r="E14" s="126">
        <v>6.8701852263144989</v>
      </c>
      <c r="F14" s="126" t="s">
        <v>439</v>
      </c>
    </row>
    <row r="15" spans="1:8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>
        <v>85.07765493904455</v>
      </c>
      <c r="D20" s="120">
        <v>83.173890780087774</v>
      </c>
      <c r="E20" s="120">
        <v>35.203666009957345</v>
      </c>
      <c r="F20" s="120" t="s">
        <v>439</v>
      </c>
    </row>
    <row r="21" spans="1:6" ht="20.100000000000001" customHeight="1" x14ac:dyDescent="0.25">
      <c r="A21" s="424"/>
      <c r="B21" s="139" t="s">
        <v>254</v>
      </c>
      <c r="C21" s="120">
        <v>42.062957198706876</v>
      </c>
      <c r="D21" s="120">
        <v>25.456319363842741</v>
      </c>
      <c r="E21" s="120">
        <v>7.2263528129253416</v>
      </c>
      <c r="F21" s="120" t="s">
        <v>439</v>
      </c>
    </row>
    <row r="22" spans="1:6" ht="20.100000000000001" customHeight="1" x14ac:dyDescent="0.25">
      <c r="A22" s="408" t="s">
        <v>243</v>
      </c>
      <c r="B22" s="179" t="s">
        <v>253</v>
      </c>
      <c r="C22" s="126">
        <v>271.29352860845199</v>
      </c>
      <c r="D22" s="126">
        <v>247.09106273640711</v>
      </c>
      <c r="E22" s="126">
        <v>80.430666086039182</v>
      </c>
      <c r="F22" s="126">
        <v>49.025702741960622</v>
      </c>
    </row>
    <row r="23" spans="1:6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</row>
    <row r="24" spans="1:6" ht="20.100000000000001" customHeight="1" x14ac:dyDescent="0.25">
      <c r="A24" s="424" t="s">
        <v>174</v>
      </c>
      <c r="B24" s="139" t="s">
        <v>253</v>
      </c>
      <c r="C24" s="120">
        <v>167.46160872858593</v>
      </c>
      <c r="D24" s="120">
        <v>153.53390389634438</v>
      </c>
      <c r="E24" s="120">
        <v>89.599128173688257</v>
      </c>
      <c r="F24" s="120">
        <v>72.234938863133252</v>
      </c>
    </row>
    <row r="25" spans="1:6" ht="20.100000000000001" customHeight="1" x14ac:dyDescent="0.25">
      <c r="A25" s="424"/>
      <c r="B25" s="139" t="s">
        <v>254</v>
      </c>
      <c r="C25" s="120">
        <v>3.4701701411903416</v>
      </c>
      <c r="D25" s="120">
        <v>2.776136112952273</v>
      </c>
      <c r="E25" s="120">
        <v>2.8392300524253677</v>
      </c>
      <c r="F25" s="120" t="s">
        <v>439</v>
      </c>
    </row>
    <row r="26" spans="1:6" ht="20.100000000000001" customHeight="1" x14ac:dyDescent="0.25">
      <c r="A26" s="408" t="s">
        <v>186</v>
      </c>
      <c r="B26" s="179" t="s">
        <v>253</v>
      </c>
      <c r="C26" s="126">
        <v>791.10862917624843</v>
      </c>
      <c r="D26" s="126">
        <v>570.6128190497576</v>
      </c>
      <c r="E26" s="126">
        <v>272.80131345622243</v>
      </c>
      <c r="F26" s="126">
        <v>152.19060469063479</v>
      </c>
    </row>
    <row r="27" spans="1:6" ht="20.100000000000001" customHeight="1" x14ac:dyDescent="0.25">
      <c r="A27" s="408"/>
      <c r="B27" s="179" t="s">
        <v>254</v>
      </c>
      <c r="C27" s="126">
        <v>57.003397671167967</v>
      </c>
      <c r="D27" s="126">
        <v>57.003397671167967</v>
      </c>
      <c r="E27" s="126">
        <v>27.354372992002819</v>
      </c>
      <c r="F27" s="126">
        <v>6.3573474990924996</v>
      </c>
    </row>
    <row r="28" spans="1:6" ht="20.100000000000001" customHeight="1" x14ac:dyDescent="0.25">
      <c r="A28" s="424" t="s">
        <v>173</v>
      </c>
      <c r="B28" s="139" t="s">
        <v>253</v>
      </c>
      <c r="C28" s="120">
        <v>93.107740418852345</v>
      </c>
      <c r="D28" s="120">
        <v>80.877440733093096</v>
      </c>
      <c r="E28" s="120">
        <v>12.300619181990175</v>
      </c>
      <c r="F28" s="120">
        <v>4.0825484617410019</v>
      </c>
    </row>
    <row r="29" spans="1:6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</row>
    <row r="30" spans="1:6" ht="20.100000000000001" customHeight="1" x14ac:dyDescent="0.25">
      <c r="A30" s="408" t="s">
        <v>184</v>
      </c>
      <c r="B30" s="179" t="s">
        <v>253</v>
      </c>
      <c r="C30" s="126">
        <v>237.24173447484637</v>
      </c>
      <c r="D30" s="126">
        <v>178.42218283849672</v>
      </c>
      <c r="E30" s="126">
        <v>91.434155048534421</v>
      </c>
      <c r="F30" s="126">
        <v>56.184804553543195</v>
      </c>
    </row>
    <row r="31" spans="1:6" ht="20.100000000000001" customHeight="1" x14ac:dyDescent="0.25">
      <c r="A31" s="408"/>
      <c r="B31" s="179" t="s">
        <v>254</v>
      </c>
      <c r="C31" s="126">
        <v>20.503462903334327</v>
      </c>
      <c r="D31" s="126" t="s">
        <v>439</v>
      </c>
      <c r="E31" s="126" t="s">
        <v>439</v>
      </c>
      <c r="F31" s="126" t="s">
        <v>439</v>
      </c>
    </row>
    <row r="32" spans="1:6" ht="20.100000000000001" customHeight="1" x14ac:dyDescent="0.25">
      <c r="A32" s="424" t="s">
        <v>187</v>
      </c>
      <c r="B32" s="139" t="s">
        <v>253</v>
      </c>
      <c r="C32" s="120">
        <v>584.18872745641386</v>
      </c>
      <c r="D32" s="120">
        <v>516.01204390207204</v>
      </c>
      <c r="E32" s="120">
        <v>208.57819678875225</v>
      </c>
      <c r="F32" s="120">
        <v>117.14817615209529</v>
      </c>
    </row>
    <row r="33" spans="1:6" ht="20.100000000000001" customHeight="1" x14ac:dyDescent="0.25">
      <c r="A33" s="424"/>
      <c r="B33" s="139" t="s">
        <v>254</v>
      </c>
      <c r="C33" s="120">
        <v>429.50314145120086</v>
      </c>
      <c r="D33" s="120">
        <v>346.60142284742795</v>
      </c>
      <c r="E33" s="120">
        <v>173.75812243624691</v>
      </c>
      <c r="F33" s="120">
        <v>115.49644128084716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13.257638644087919</v>
      </c>
      <c r="D34" s="126">
        <v>13.257638644087919</v>
      </c>
      <c r="E34" s="126">
        <v>2.4104799945185063</v>
      </c>
      <c r="F34" s="126">
        <v>1.8078598633124932</v>
      </c>
    </row>
    <row r="35" spans="1:6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69.8859888865817</v>
      </c>
      <c r="D36" s="120">
        <v>57.917361069401039</v>
      </c>
      <c r="E36" s="120">
        <v>25.200964154933416</v>
      </c>
      <c r="F36" s="120">
        <v>14.025565458035418</v>
      </c>
    </row>
    <row r="37" spans="1:6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</row>
    <row r="41" spans="1:6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5.0065049748622563</v>
      </c>
      <c r="D45" s="120">
        <v>3.5045534824035798</v>
      </c>
      <c r="E45" s="120">
        <v>1.1378419032003773</v>
      </c>
      <c r="F45" s="120" t="s">
        <v>439</v>
      </c>
    </row>
    <row r="46" spans="1:6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6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</row>
    <row r="48" spans="1:6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</row>
    <row r="49" spans="1:6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</row>
    <row r="52" spans="1:6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6" ht="20.100000000000001" customHeight="1" x14ac:dyDescent="0.25">
      <c r="A53" s="424" t="s">
        <v>176</v>
      </c>
      <c r="B53" s="139" t="s">
        <v>253</v>
      </c>
      <c r="C53" s="120">
        <v>9.080031714852387</v>
      </c>
      <c r="D53" s="120">
        <v>9.080031714852387</v>
      </c>
      <c r="E53" s="120">
        <v>5.7323433231141214</v>
      </c>
      <c r="F53" s="120" t="s">
        <v>439</v>
      </c>
    </row>
    <row r="54" spans="1:6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20.100000000000001" customHeight="1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D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 codeName="Hoja26">
    <pageSetUpPr fitToPage="1"/>
  </sheetPr>
  <dimension ref="A1:H75"/>
  <sheetViews>
    <sheetView showGridLines="0" zoomScale="90" zoomScaleNormal="90" workbookViewId="0">
      <selection activeCell="J16" sqref="J16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8" ht="84.75" customHeight="1" x14ac:dyDescent="0.25">
      <c r="H1" s="128" t="s">
        <v>145</v>
      </c>
    </row>
    <row r="4" spans="1:8" ht="15.6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386</v>
      </c>
      <c r="B5" s="435"/>
      <c r="C5" s="435"/>
      <c r="D5" s="435"/>
      <c r="E5" s="435"/>
      <c r="F5" s="435"/>
    </row>
    <row r="6" spans="1:8" ht="15.6" x14ac:dyDescent="0.3">
      <c r="A6" s="435" t="s">
        <v>203</v>
      </c>
      <c r="B6" s="435"/>
      <c r="C6" s="435"/>
      <c r="D6" s="435"/>
      <c r="E6" s="435"/>
      <c r="F6" s="435"/>
    </row>
    <row r="7" spans="1:8" ht="13.8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6343.9568271928429</v>
      </c>
      <c r="D11" s="115">
        <v>5602.4310984635531</v>
      </c>
      <c r="E11" s="115">
        <v>9540.8862646181915</v>
      </c>
      <c r="F11" s="115">
        <v>8934.0138412107462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6343.9568271928429</v>
      </c>
      <c r="D13" s="120">
        <v>5602.4310984635531</v>
      </c>
      <c r="E13" s="120">
        <v>9540.8862646181915</v>
      </c>
      <c r="F13" s="120">
        <v>8934.0138412107462</v>
      </c>
    </row>
    <row r="14" spans="1:8" ht="20.100000000000001" customHeight="1" x14ac:dyDescent="0.25">
      <c r="A14" s="125" t="s">
        <v>5</v>
      </c>
      <c r="B14" s="178"/>
      <c r="C14" s="126" t="s">
        <v>439</v>
      </c>
      <c r="D14" s="126" t="s">
        <v>439</v>
      </c>
      <c r="E14" s="126" t="s">
        <v>439</v>
      </c>
      <c r="F14" s="126" t="s">
        <v>439</v>
      </c>
    </row>
    <row r="15" spans="1:8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6" ht="20.100000000000001" customHeight="1" x14ac:dyDescent="0.25">
      <c r="A19" s="125"/>
      <c r="B19" s="178"/>
      <c r="C19" s="126"/>
      <c r="D19" s="126"/>
      <c r="E19" s="126"/>
      <c r="F19" s="126"/>
    </row>
    <row r="20" spans="1:6" ht="20.100000000000001" customHeight="1" x14ac:dyDescent="0.25">
      <c r="A20" s="424" t="s">
        <v>180</v>
      </c>
      <c r="B20" s="139" t="s">
        <v>253</v>
      </c>
      <c r="C20" s="120">
        <v>185.95390505525154</v>
      </c>
      <c r="D20" s="120">
        <v>170.6755864747974</v>
      </c>
      <c r="E20" s="120">
        <v>131.39289009583629</v>
      </c>
      <c r="F20" s="120">
        <v>79.104870490746663</v>
      </c>
    </row>
    <row r="21" spans="1:6" ht="20.100000000000001" customHeight="1" x14ac:dyDescent="0.25">
      <c r="A21" s="424"/>
      <c r="B21" s="139" t="s">
        <v>254</v>
      </c>
      <c r="C21" s="120">
        <v>77.328772290731166</v>
      </c>
      <c r="D21" s="120">
        <v>51.183282022001166</v>
      </c>
      <c r="E21" s="120">
        <v>46.983422395717298</v>
      </c>
      <c r="F21" s="120">
        <v>15.491908674185172</v>
      </c>
    </row>
    <row r="22" spans="1:6" ht="20.100000000000001" customHeight="1" x14ac:dyDescent="0.25">
      <c r="A22" s="408" t="s">
        <v>243</v>
      </c>
      <c r="B22" s="179" t="s">
        <v>253</v>
      </c>
      <c r="C22" s="126">
        <v>57.618778293436556</v>
      </c>
      <c r="D22" s="126">
        <v>57.618778293436556</v>
      </c>
      <c r="E22" s="126">
        <v>42.611697397857796</v>
      </c>
      <c r="F22" s="126">
        <v>19.733427741852353</v>
      </c>
    </row>
    <row r="23" spans="1:6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</row>
    <row r="24" spans="1:6" ht="20.100000000000001" customHeight="1" x14ac:dyDescent="0.25">
      <c r="A24" s="424" t="s">
        <v>174</v>
      </c>
      <c r="B24" s="139" t="s">
        <v>253</v>
      </c>
      <c r="C24" s="120">
        <v>849.41510757348249</v>
      </c>
      <c r="D24" s="120">
        <v>786.69024336088307</v>
      </c>
      <c r="E24" s="120">
        <v>650.42721307851718</v>
      </c>
      <c r="F24" s="120">
        <v>539.56974160253583</v>
      </c>
    </row>
    <row r="25" spans="1:6" ht="20.100000000000001" customHeight="1" x14ac:dyDescent="0.25">
      <c r="A25" s="424"/>
      <c r="B25" s="139" t="s">
        <v>254</v>
      </c>
      <c r="C25" s="120">
        <v>62.346173378023707</v>
      </c>
      <c r="D25" s="120">
        <v>60.818061861234902</v>
      </c>
      <c r="E25" s="120">
        <v>63.143614338893144</v>
      </c>
      <c r="F25" s="120">
        <v>57.875823924999771</v>
      </c>
    </row>
    <row r="26" spans="1:6" ht="20.100000000000001" customHeight="1" x14ac:dyDescent="0.25">
      <c r="A26" s="408" t="s">
        <v>186</v>
      </c>
      <c r="B26" s="179" t="s">
        <v>253</v>
      </c>
      <c r="C26" s="126">
        <v>2179.2286971649805</v>
      </c>
      <c r="D26" s="126">
        <v>2013.7874201625698</v>
      </c>
      <c r="E26" s="126">
        <v>5784.2579270414299</v>
      </c>
      <c r="F26" s="126">
        <v>5750.5339245494433</v>
      </c>
    </row>
    <row r="27" spans="1:6" ht="20.100000000000001" customHeight="1" x14ac:dyDescent="0.25">
      <c r="A27" s="408"/>
      <c r="B27" s="179" t="s">
        <v>254</v>
      </c>
      <c r="C27" s="126">
        <v>79.948804412004989</v>
      </c>
      <c r="D27" s="126">
        <v>79.948804412004989</v>
      </c>
      <c r="E27" s="126">
        <v>192.61280453880039</v>
      </c>
      <c r="F27" s="126">
        <v>191.34133541194626</v>
      </c>
    </row>
    <row r="28" spans="1:6" ht="20.100000000000001" customHeight="1" x14ac:dyDescent="0.25">
      <c r="A28" s="424" t="s">
        <v>173</v>
      </c>
      <c r="B28" s="139" t="s">
        <v>253</v>
      </c>
      <c r="C28" s="120">
        <v>53.468506175126649</v>
      </c>
      <c r="D28" s="120">
        <v>30.061337851820028</v>
      </c>
      <c r="E28" s="120">
        <v>34.988307812599963</v>
      </c>
      <c r="F28" s="120">
        <v>30.533733221997572</v>
      </c>
    </row>
    <row r="29" spans="1:6" ht="20.100000000000001" customHeight="1" x14ac:dyDescent="0.25">
      <c r="A29" s="424"/>
      <c r="B29" s="139" t="s">
        <v>254</v>
      </c>
      <c r="C29" s="120">
        <v>51.963102765273781</v>
      </c>
      <c r="D29" s="120">
        <v>41.062812853726605</v>
      </c>
      <c r="E29" s="120">
        <v>40.846687394312546</v>
      </c>
      <c r="F29" s="120">
        <v>31.161315529173706</v>
      </c>
    </row>
    <row r="30" spans="1:6" ht="20.100000000000001" customHeight="1" x14ac:dyDescent="0.25">
      <c r="A30" s="408" t="s">
        <v>184</v>
      </c>
      <c r="B30" s="179" t="s">
        <v>253</v>
      </c>
      <c r="C30" s="126">
        <v>887.49739103796196</v>
      </c>
      <c r="D30" s="126">
        <v>693.62513092196775</v>
      </c>
      <c r="E30" s="126">
        <v>931.84735080855285</v>
      </c>
      <c r="F30" s="126">
        <v>772.04863165083202</v>
      </c>
    </row>
    <row r="31" spans="1:6" ht="20.100000000000001" customHeight="1" x14ac:dyDescent="0.25">
      <c r="A31" s="408"/>
      <c r="B31" s="179" t="s">
        <v>254</v>
      </c>
      <c r="C31" s="126">
        <v>171.3275217176691</v>
      </c>
      <c r="D31" s="126">
        <v>96.622843460786356</v>
      </c>
      <c r="E31" s="126">
        <v>61.665619257926338</v>
      </c>
      <c r="F31" s="126">
        <v>49.485383414760285</v>
      </c>
    </row>
    <row r="32" spans="1:6" ht="20.100000000000001" customHeight="1" x14ac:dyDescent="0.25">
      <c r="A32" s="424" t="s">
        <v>187</v>
      </c>
      <c r="B32" s="139" t="s">
        <v>253</v>
      </c>
      <c r="C32" s="120">
        <v>512.2952103263442</v>
      </c>
      <c r="D32" s="120">
        <v>460.8728677704853</v>
      </c>
      <c r="E32" s="120">
        <v>395.07186029281519</v>
      </c>
      <c r="F32" s="120">
        <v>363.46907104755184</v>
      </c>
    </row>
    <row r="33" spans="1:6" ht="20.100000000000001" customHeight="1" x14ac:dyDescent="0.25">
      <c r="A33" s="424"/>
      <c r="B33" s="139" t="s">
        <v>254</v>
      </c>
      <c r="C33" s="120">
        <v>369.12679121110023</v>
      </c>
      <c r="D33" s="120">
        <v>313.23534892771607</v>
      </c>
      <c r="E33" s="120">
        <v>155.25993877461826</v>
      </c>
      <c r="F33" s="120">
        <v>127.92736542576039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8.2032842647677437</v>
      </c>
      <c r="D34" s="126">
        <v>6.5626274118141952</v>
      </c>
      <c r="E34" s="126">
        <v>13.4235557713187</v>
      </c>
      <c r="F34" s="126">
        <v>13.4235557713187</v>
      </c>
    </row>
    <row r="35" spans="1:6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159.16599559905291</v>
      </c>
      <c r="D36" s="120">
        <v>138.99532598607516</v>
      </c>
      <c r="E36" s="120">
        <v>110.31610401036411</v>
      </c>
      <c r="F36" s="120">
        <v>59.066665758128977</v>
      </c>
    </row>
    <row r="37" spans="1:6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126">
        <v>621.50664360007443</v>
      </c>
      <c r="D38" s="126">
        <v>583.10848436467586</v>
      </c>
      <c r="E38" s="126">
        <v>860.18439943861267</v>
      </c>
      <c r="F38" s="126">
        <v>815.81314169025222</v>
      </c>
    </row>
    <row r="39" spans="1:6" ht="20.100000000000001" customHeight="1" x14ac:dyDescent="0.25">
      <c r="A39" s="408"/>
      <c r="B39" s="179" t="s">
        <v>254</v>
      </c>
      <c r="C39" s="126">
        <v>17.562142327556369</v>
      </c>
      <c r="D39" s="126">
        <v>17.562142327556369</v>
      </c>
      <c r="E39" s="126">
        <v>25.852872170015214</v>
      </c>
      <c r="F39" s="126">
        <v>17.433945305264896</v>
      </c>
    </row>
    <row r="40" spans="1:6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</row>
    <row r="41" spans="1:6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</row>
    <row r="46" spans="1:6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6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</row>
    <row r="48" spans="1:6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</row>
    <row r="49" spans="1:6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</row>
    <row r="52" spans="1:6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6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</row>
    <row r="54" spans="1:6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20.100000000000001" customHeight="1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68:A69"/>
    <mergeCell ref="A70:A71"/>
    <mergeCell ref="A72:A73"/>
    <mergeCell ref="A75:F75"/>
    <mergeCell ref="A40:A41"/>
    <mergeCell ref="A51:A52"/>
    <mergeCell ref="A60:A61"/>
    <mergeCell ref="A62:A63"/>
    <mergeCell ref="A64:A65"/>
    <mergeCell ref="A55:A56"/>
    <mergeCell ref="A66:A67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1E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 codeName="Hoja27"/>
  <dimension ref="A1:I75"/>
  <sheetViews>
    <sheetView showGridLines="0" zoomScale="90" zoomScaleNormal="90" workbookViewId="0">
      <selection activeCell="H57" sqref="H57"/>
    </sheetView>
  </sheetViews>
  <sheetFormatPr baseColWidth="10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</cols>
  <sheetData>
    <row r="1" spans="1:8" ht="80.25" customHeight="1" x14ac:dyDescent="0.25">
      <c r="H1" s="128" t="s">
        <v>145</v>
      </c>
    </row>
    <row r="3" spans="1:8" ht="17.25" customHeight="1" x14ac:dyDescent="0.25"/>
    <row r="4" spans="1:8" ht="15.75" customHeight="1" x14ac:dyDescent="0.3">
      <c r="A4" s="435" t="s">
        <v>513</v>
      </c>
      <c r="B4" s="435"/>
      <c r="C4" s="435"/>
      <c r="D4" s="435"/>
      <c r="E4" s="435"/>
      <c r="F4" s="435"/>
    </row>
    <row r="5" spans="1:8" ht="15.6" x14ac:dyDescent="0.3">
      <c r="A5" s="435" t="s">
        <v>387</v>
      </c>
      <c r="B5" s="435"/>
      <c r="C5" s="435"/>
      <c r="D5" s="435"/>
      <c r="E5" s="435"/>
      <c r="F5" s="435"/>
    </row>
    <row r="6" spans="1:8" ht="15" customHeight="1" x14ac:dyDescent="0.3">
      <c r="A6" s="435" t="s">
        <v>446</v>
      </c>
      <c r="B6" s="435"/>
      <c r="C6" s="435"/>
      <c r="D6" s="435"/>
      <c r="E6" s="435"/>
      <c r="F6" s="435"/>
    </row>
    <row r="7" spans="1:8" ht="12.75" customHeight="1" x14ac:dyDescent="0.3">
      <c r="A7" s="159"/>
      <c r="B7" s="159"/>
      <c r="C7" s="159"/>
      <c r="D7" s="159"/>
      <c r="E7" s="159"/>
      <c r="F7" s="159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8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</row>
    <row r="10" spans="1:8" x14ac:dyDescent="0.25">
      <c r="A10" s="112"/>
      <c r="B10" s="112"/>
      <c r="C10" s="112"/>
      <c r="D10" s="112"/>
      <c r="E10" s="112"/>
      <c r="F10" s="112"/>
    </row>
    <row r="11" spans="1:8" ht="20.100000000000001" customHeight="1" x14ac:dyDescent="0.25">
      <c r="A11" s="131" t="s">
        <v>1</v>
      </c>
      <c r="B11" s="176"/>
      <c r="C11" s="115">
        <v>5520.2574066010548</v>
      </c>
      <c r="D11" s="115">
        <v>5519.0220985065635</v>
      </c>
      <c r="E11" s="115">
        <v>74190.084015448418</v>
      </c>
      <c r="F11" s="115">
        <v>73110.58726152929</v>
      </c>
    </row>
    <row r="12" spans="1:8" ht="20.100000000000001" customHeight="1" x14ac:dyDescent="0.25">
      <c r="A12" s="125"/>
      <c r="B12" s="178"/>
      <c r="C12" s="126"/>
      <c r="D12" s="126"/>
      <c r="E12" s="126"/>
      <c r="F12" s="126"/>
    </row>
    <row r="13" spans="1:8" ht="20.100000000000001" customHeight="1" x14ac:dyDescent="0.25">
      <c r="A13" s="130" t="s">
        <v>3</v>
      </c>
      <c r="B13" s="177"/>
      <c r="C13" s="120">
        <v>5520.2574066010548</v>
      </c>
      <c r="D13" s="120">
        <v>5519.0220985065635</v>
      </c>
      <c r="E13" s="120">
        <v>74190.084015448418</v>
      </c>
      <c r="F13" s="120">
        <v>73110.58726152929</v>
      </c>
    </row>
    <row r="14" spans="1:8" ht="20.100000000000001" customHeight="1" x14ac:dyDescent="0.25">
      <c r="A14" s="125" t="s">
        <v>5</v>
      </c>
      <c r="B14" s="178"/>
      <c r="C14" s="126" t="s">
        <v>439</v>
      </c>
      <c r="D14" s="126" t="s">
        <v>439</v>
      </c>
      <c r="E14" s="126" t="s">
        <v>439</v>
      </c>
      <c r="F14" s="126" t="s">
        <v>439</v>
      </c>
    </row>
    <row r="15" spans="1:8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9" ht="20.100000000000001" customHeight="1" x14ac:dyDescent="0.25">
      <c r="A17" s="125"/>
      <c r="B17" s="178"/>
      <c r="C17" s="126"/>
      <c r="D17" s="126"/>
      <c r="E17" s="126"/>
      <c r="F17" s="126"/>
    </row>
    <row r="18" spans="1:9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9" ht="20.100000000000001" customHeight="1" x14ac:dyDescent="0.25">
      <c r="A19" s="125"/>
      <c r="B19" s="178"/>
      <c r="C19" s="126"/>
      <c r="D19" s="126"/>
      <c r="E19" s="126"/>
      <c r="F19" s="126"/>
    </row>
    <row r="20" spans="1:9" ht="20.100000000000001" customHeight="1" x14ac:dyDescent="0.25">
      <c r="A20" s="424" t="s">
        <v>180</v>
      </c>
      <c r="B20" s="139" t="s">
        <v>253</v>
      </c>
      <c r="C20" s="120">
        <v>111.61925066552834</v>
      </c>
      <c r="D20" s="120">
        <v>111.61925066552834</v>
      </c>
      <c r="E20" s="120">
        <v>1522.3305658664665</v>
      </c>
      <c r="F20" s="120">
        <v>1519.1956273430285</v>
      </c>
    </row>
    <row r="21" spans="1:9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</row>
    <row r="22" spans="1:9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</row>
    <row r="23" spans="1:9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</row>
    <row r="24" spans="1:9" ht="20.100000000000001" customHeight="1" x14ac:dyDescent="0.25">
      <c r="A24" s="424" t="s">
        <v>174</v>
      </c>
      <c r="B24" s="139" t="s">
        <v>253</v>
      </c>
      <c r="C24" s="120">
        <v>65.300068417662487</v>
      </c>
      <c r="D24" s="120">
        <v>65.300068417662487</v>
      </c>
      <c r="E24" s="120">
        <v>451.16410977985066</v>
      </c>
      <c r="F24" s="120">
        <v>451.16410977985066</v>
      </c>
    </row>
    <row r="25" spans="1:9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</row>
    <row r="26" spans="1:9" ht="20.100000000000001" customHeight="1" x14ac:dyDescent="0.25">
      <c r="A26" s="408" t="s">
        <v>186</v>
      </c>
      <c r="B26" s="179" t="s">
        <v>253</v>
      </c>
      <c r="C26" s="126" t="s">
        <v>439</v>
      </c>
      <c r="D26" s="126" t="s">
        <v>439</v>
      </c>
      <c r="E26" s="126" t="s">
        <v>439</v>
      </c>
      <c r="F26" s="126" t="s">
        <v>439</v>
      </c>
    </row>
    <row r="27" spans="1:9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</row>
    <row r="28" spans="1:9" ht="20.100000000000001" customHeight="1" x14ac:dyDescent="0.25">
      <c r="A28" s="424" t="s">
        <v>173</v>
      </c>
      <c r="B28" s="139" t="s">
        <v>253</v>
      </c>
      <c r="C28" s="120">
        <v>4584.9086380916569</v>
      </c>
      <c r="D28" s="120">
        <v>4584.9086380916569</v>
      </c>
      <c r="E28" s="120">
        <v>63385.953832344465</v>
      </c>
      <c r="F28" s="120">
        <v>62635.712991799184</v>
      </c>
      <c r="G28" s="58"/>
      <c r="H28" s="49"/>
      <c r="I28" s="49"/>
    </row>
    <row r="29" spans="1:9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</row>
    <row r="30" spans="1:9" ht="20.100000000000001" customHeight="1" x14ac:dyDescent="0.25">
      <c r="A30" s="408" t="s">
        <v>184</v>
      </c>
      <c r="B30" s="179" t="s">
        <v>253</v>
      </c>
      <c r="C30" s="126">
        <v>482.64585071572742</v>
      </c>
      <c r="D30" s="126">
        <v>481.56054262123502</v>
      </c>
      <c r="E30" s="126">
        <v>6169.8882356587956</v>
      </c>
      <c r="F30" s="126">
        <v>5891.9430908697741</v>
      </c>
    </row>
    <row r="31" spans="1:9" ht="20.100000000000001" customHeight="1" x14ac:dyDescent="0.25">
      <c r="A31" s="408"/>
      <c r="B31" s="179" t="s">
        <v>254</v>
      </c>
      <c r="C31" s="126">
        <v>26.687475654990742</v>
      </c>
      <c r="D31" s="126">
        <v>26.687475654990742</v>
      </c>
      <c r="E31" s="126">
        <v>203.11820777569608</v>
      </c>
      <c r="F31" s="126">
        <v>180.54951822972063</v>
      </c>
    </row>
    <row r="32" spans="1:9" ht="20.100000000000001" customHeight="1" x14ac:dyDescent="0.25">
      <c r="A32" s="424" t="s">
        <v>187</v>
      </c>
      <c r="B32" s="139" t="s">
        <v>253</v>
      </c>
      <c r="C32" s="120">
        <v>113.39508727609049</v>
      </c>
      <c r="D32" s="120">
        <v>113.39508727609049</v>
      </c>
      <c r="E32" s="120">
        <v>881.77503081831287</v>
      </c>
      <c r="F32" s="120">
        <v>876.60984437182765</v>
      </c>
    </row>
    <row r="33" spans="1:6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</row>
    <row r="34" spans="1:6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</row>
    <row r="35" spans="1:6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86.759077993167779</v>
      </c>
      <c r="D36" s="120">
        <v>86.759077993167779</v>
      </c>
      <c r="E36" s="120">
        <v>1183.1203609168444</v>
      </c>
      <c r="F36" s="120">
        <v>1177.726895300565</v>
      </c>
    </row>
    <row r="37" spans="1:6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</row>
    <row r="38" spans="1:6" ht="20.100000000000001" customHeight="1" x14ac:dyDescent="0.25">
      <c r="A38" s="408" t="s">
        <v>189</v>
      </c>
      <c r="B38" s="179" t="s">
        <v>253</v>
      </c>
      <c r="C38" s="126">
        <v>48.941957786229544</v>
      </c>
      <c r="D38" s="126">
        <v>48.791957786229538</v>
      </c>
      <c r="E38" s="126">
        <v>392.73367228795678</v>
      </c>
      <c r="F38" s="126">
        <v>377.68518383540192</v>
      </c>
    </row>
    <row r="39" spans="1:6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</row>
    <row r="40" spans="1:6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</row>
    <row r="41" spans="1:6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</row>
    <row r="46" spans="1:6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6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</row>
    <row r="48" spans="1:6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</row>
    <row r="49" spans="1:6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</row>
    <row r="52" spans="1:6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6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</row>
    <row r="54" spans="1:6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20.100000000000001" customHeight="1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62:A63"/>
    <mergeCell ref="A64:A65"/>
    <mergeCell ref="A66:A67"/>
    <mergeCell ref="A68:A69"/>
    <mergeCell ref="A70:A71"/>
    <mergeCell ref="A72:A73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</mergeCells>
  <hyperlinks>
    <hyperlink ref="H1" location="ÍNDICE!A1" display="INDICE" xr:uid="{00000000-0004-0000-1F00-000000000000}"/>
  </hyperlink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 codeName="Hoja28">
    <pageSetUpPr fitToPage="1"/>
  </sheetPr>
  <dimension ref="A1:I75"/>
  <sheetViews>
    <sheetView showGridLines="0" zoomScale="90" zoomScaleNormal="90" workbookViewId="0">
      <selection activeCell="I44" sqref="I44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9" ht="83.25" customHeight="1" x14ac:dyDescent="0.25">
      <c r="H1" s="128" t="s">
        <v>145</v>
      </c>
    </row>
    <row r="4" spans="1:9" ht="15.6" x14ac:dyDescent="0.3">
      <c r="A4" s="435" t="s">
        <v>513</v>
      </c>
      <c r="B4" s="435"/>
      <c r="C4" s="435"/>
      <c r="D4" s="435"/>
      <c r="E4" s="435"/>
      <c r="F4" s="435"/>
    </row>
    <row r="5" spans="1:9" ht="15.6" x14ac:dyDescent="0.3">
      <c r="A5" s="435" t="s">
        <v>388</v>
      </c>
      <c r="B5" s="435"/>
      <c r="C5" s="435"/>
      <c r="D5" s="435"/>
      <c r="E5" s="435"/>
      <c r="F5" s="435"/>
    </row>
    <row r="6" spans="1:9" ht="15.6" x14ac:dyDescent="0.3">
      <c r="A6" s="435" t="s">
        <v>204</v>
      </c>
      <c r="B6" s="435"/>
      <c r="C6" s="435"/>
      <c r="D6" s="435"/>
      <c r="E6" s="435"/>
      <c r="F6" s="435"/>
    </row>
    <row r="7" spans="1:9" ht="13.8" x14ac:dyDescent="0.3">
      <c r="A7" s="159"/>
      <c r="B7" s="159"/>
      <c r="C7" s="159"/>
      <c r="D7" s="159"/>
      <c r="E7" s="159"/>
      <c r="F7" s="159"/>
    </row>
    <row r="8" spans="1:9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I8"/>
    </row>
    <row r="9" spans="1:9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I9"/>
    </row>
    <row r="10" spans="1:9" x14ac:dyDescent="0.25">
      <c r="A10" s="112"/>
      <c r="B10" s="112"/>
      <c r="C10" s="112"/>
      <c r="D10" s="112"/>
      <c r="E10" s="112"/>
      <c r="F10" s="112"/>
      <c r="I10"/>
    </row>
    <row r="11" spans="1:9" ht="20.100000000000001" customHeight="1" x14ac:dyDescent="0.25">
      <c r="A11" s="131" t="s">
        <v>1</v>
      </c>
      <c r="B11" s="176"/>
      <c r="C11" s="115">
        <v>18987.735606563092</v>
      </c>
      <c r="D11" s="115">
        <v>17320.438866022389</v>
      </c>
      <c r="E11" s="115">
        <v>25414.101790070996</v>
      </c>
      <c r="F11" s="115">
        <v>17798.150021119047</v>
      </c>
      <c r="I11"/>
    </row>
    <row r="12" spans="1:9" ht="20.100000000000001" customHeight="1" x14ac:dyDescent="0.25">
      <c r="A12" s="125"/>
      <c r="B12" s="178"/>
      <c r="C12" s="126"/>
      <c r="D12" s="126"/>
      <c r="E12" s="126"/>
      <c r="F12" s="126"/>
      <c r="I12"/>
    </row>
    <row r="13" spans="1:9" ht="20.100000000000001" customHeight="1" x14ac:dyDescent="0.25">
      <c r="A13" s="130" t="s">
        <v>3</v>
      </c>
      <c r="B13" s="177"/>
      <c r="C13" s="120">
        <v>18987.735606563092</v>
      </c>
      <c r="D13" s="120">
        <v>17320.438866022389</v>
      </c>
      <c r="E13" s="120">
        <v>25414.101790070996</v>
      </c>
      <c r="F13" s="120">
        <v>17798.150021119047</v>
      </c>
      <c r="I13"/>
    </row>
    <row r="14" spans="1:9" ht="20.100000000000001" customHeight="1" x14ac:dyDescent="0.25">
      <c r="A14" s="125" t="s">
        <v>5</v>
      </c>
      <c r="B14" s="178"/>
      <c r="C14" s="126" t="s">
        <v>439</v>
      </c>
      <c r="D14" s="126" t="s">
        <v>439</v>
      </c>
      <c r="E14" s="126" t="s">
        <v>439</v>
      </c>
      <c r="F14" s="126" t="s">
        <v>439</v>
      </c>
      <c r="I14"/>
    </row>
    <row r="15" spans="1:9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  <c r="I15"/>
    </row>
    <row r="16" spans="1:9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I16"/>
    </row>
    <row r="17" spans="1:9" ht="20.100000000000001" customHeight="1" x14ac:dyDescent="0.25">
      <c r="A17" s="125"/>
      <c r="B17" s="178"/>
      <c r="C17" s="126"/>
      <c r="D17" s="126"/>
      <c r="E17" s="126"/>
      <c r="F17" s="126"/>
      <c r="I17"/>
    </row>
    <row r="18" spans="1:9" ht="20.100000000000001" customHeight="1" x14ac:dyDescent="0.25">
      <c r="A18" s="131" t="s">
        <v>3</v>
      </c>
      <c r="B18" s="177"/>
      <c r="C18" s="120"/>
      <c r="D18" s="120"/>
      <c r="E18" s="120"/>
      <c r="F18" s="120"/>
      <c r="I18"/>
    </row>
    <row r="19" spans="1:9" ht="20.100000000000001" customHeight="1" x14ac:dyDescent="0.25">
      <c r="A19" s="125"/>
      <c r="B19" s="178"/>
      <c r="C19" s="126"/>
      <c r="D19" s="126"/>
      <c r="E19" s="126"/>
      <c r="F19" s="126"/>
      <c r="I19"/>
    </row>
    <row r="20" spans="1:9" ht="20.100000000000001" customHeight="1" x14ac:dyDescent="0.25">
      <c r="A20" s="424" t="s">
        <v>180</v>
      </c>
      <c r="B20" s="139" t="s">
        <v>253</v>
      </c>
      <c r="C20" s="120">
        <v>286.50516940637948</v>
      </c>
      <c r="D20" s="120">
        <v>233.83952286873685</v>
      </c>
      <c r="E20" s="120">
        <v>211.49542436597471</v>
      </c>
      <c r="F20" s="120">
        <v>2.2797682063750986</v>
      </c>
      <c r="I20"/>
    </row>
    <row r="21" spans="1:9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  <c r="I21"/>
    </row>
    <row r="22" spans="1:9" ht="20.100000000000001" customHeight="1" x14ac:dyDescent="0.25">
      <c r="A22" s="408" t="s">
        <v>243</v>
      </c>
      <c r="B22" s="179" t="s">
        <v>253</v>
      </c>
      <c r="C22" s="126">
        <v>843.69444378529317</v>
      </c>
      <c r="D22" s="126">
        <v>770.43318841181974</v>
      </c>
      <c r="E22" s="126">
        <v>888.85911784599239</v>
      </c>
      <c r="F22" s="126">
        <v>554.96706061820419</v>
      </c>
      <c r="I22"/>
    </row>
    <row r="23" spans="1:9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I23"/>
    </row>
    <row r="24" spans="1:9" ht="20.100000000000001" customHeight="1" x14ac:dyDescent="0.25">
      <c r="A24" s="424" t="s">
        <v>174</v>
      </c>
      <c r="B24" s="139" t="s">
        <v>253</v>
      </c>
      <c r="C24" s="120">
        <v>935.27504115675231</v>
      </c>
      <c r="D24" s="120">
        <v>931.35349040620429</v>
      </c>
      <c r="E24" s="120">
        <v>840.48734027146929</v>
      </c>
      <c r="F24" s="120">
        <v>567.84841172214828</v>
      </c>
      <c r="I24"/>
    </row>
    <row r="25" spans="1:9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  <c r="I25"/>
    </row>
    <row r="26" spans="1:9" ht="20.100000000000001" customHeight="1" x14ac:dyDescent="0.25">
      <c r="A26" s="408" t="s">
        <v>186</v>
      </c>
      <c r="B26" s="179" t="s">
        <v>253</v>
      </c>
      <c r="C26" s="126">
        <v>2315.5711379206673</v>
      </c>
      <c r="D26" s="126">
        <v>2104.4139466771881</v>
      </c>
      <c r="E26" s="126">
        <v>4432.7513959025664</v>
      </c>
      <c r="F26" s="126">
        <v>4288.2315612791381</v>
      </c>
      <c r="I26"/>
    </row>
    <row r="27" spans="1:9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  <c r="I27"/>
    </row>
    <row r="28" spans="1:9" ht="20.100000000000001" customHeight="1" x14ac:dyDescent="0.25">
      <c r="A28" s="424" t="s">
        <v>173</v>
      </c>
      <c r="B28" s="139" t="s">
        <v>253</v>
      </c>
      <c r="C28" s="120">
        <v>2144.1463516434037</v>
      </c>
      <c r="D28" s="120">
        <v>1858.675638441923</v>
      </c>
      <c r="E28" s="120">
        <v>1833.700086122604</v>
      </c>
      <c r="F28" s="120">
        <v>1061.6248003231187</v>
      </c>
      <c r="I28"/>
    </row>
    <row r="29" spans="1:9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  <c r="I29"/>
    </row>
    <row r="30" spans="1:9" ht="20.100000000000001" customHeight="1" x14ac:dyDescent="0.25">
      <c r="A30" s="408" t="s">
        <v>184</v>
      </c>
      <c r="B30" s="179" t="s">
        <v>253</v>
      </c>
      <c r="C30" s="126">
        <v>6631.7126669574836</v>
      </c>
      <c r="D30" s="126">
        <v>5803.9904475994445</v>
      </c>
      <c r="E30" s="126">
        <v>9010.4756007247233</v>
      </c>
      <c r="F30" s="126">
        <v>6739.7728391860392</v>
      </c>
      <c r="I30"/>
    </row>
    <row r="31" spans="1:9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  <c r="I31"/>
    </row>
    <row r="32" spans="1:9" ht="20.100000000000001" customHeight="1" x14ac:dyDescent="0.25">
      <c r="A32" s="424" t="s">
        <v>187</v>
      </c>
      <c r="B32" s="139" t="s">
        <v>253</v>
      </c>
      <c r="C32" s="120">
        <v>1930.9513899196011</v>
      </c>
      <c r="D32" s="120">
        <v>1735.3887357973695</v>
      </c>
      <c r="E32" s="120">
        <v>2724.6920089401915</v>
      </c>
      <c r="F32" s="120">
        <v>1834.8984459088713</v>
      </c>
      <c r="I32"/>
    </row>
    <row r="33" spans="1:9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  <c r="I33"/>
    </row>
    <row r="34" spans="1:9" ht="20.100000000000001" customHeight="1" x14ac:dyDescent="0.25">
      <c r="A34" s="408" t="s">
        <v>175</v>
      </c>
      <c r="B34" s="179" t="s">
        <v>253</v>
      </c>
      <c r="C34" s="126">
        <v>8.9598377958327173</v>
      </c>
      <c r="D34" s="126">
        <v>8.9598377958327173</v>
      </c>
      <c r="E34" s="126">
        <v>18.537312992566207</v>
      </c>
      <c r="F34" s="126">
        <v>11.868701681123593</v>
      </c>
      <c r="I34"/>
    </row>
    <row r="35" spans="1:9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  <c r="I35"/>
    </row>
    <row r="36" spans="1:9" ht="20.100000000000001" customHeight="1" x14ac:dyDescent="0.25">
      <c r="A36" s="424" t="s">
        <v>178</v>
      </c>
      <c r="B36" s="139" t="s">
        <v>253</v>
      </c>
      <c r="C36" s="120">
        <v>3734.5067856678097</v>
      </c>
      <c r="D36" s="120">
        <v>3732.5067856678115</v>
      </c>
      <c r="E36" s="120">
        <v>5324.9284698763995</v>
      </c>
      <c r="F36" s="120">
        <v>2648.0308786147616</v>
      </c>
      <c r="I36"/>
    </row>
    <row r="37" spans="1:9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  <c r="I37"/>
    </row>
    <row r="38" spans="1:9" ht="20.100000000000001" customHeight="1" x14ac:dyDescent="0.25">
      <c r="A38" s="408" t="s">
        <v>189</v>
      </c>
      <c r="B38" s="179" t="s">
        <v>253</v>
      </c>
      <c r="C38" s="126">
        <v>156.41278230985134</v>
      </c>
      <c r="D38" s="126">
        <v>140.87727235604393</v>
      </c>
      <c r="E38" s="126">
        <v>128.17503302851176</v>
      </c>
      <c r="F38" s="126">
        <v>88.627553579261985</v>
      </c>
      <c r="I38"/>
    </row>
    <row r="39" spans="1:9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  <c r="I39"/>
    </row>
    <row r="40" spans="1:9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  <c r="I40"/>
    </row>
    <row r="41" spans="1:9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I41"/>
    </row>
    <row r="42" spans="1:9" ht="20.100000000000001" customHeight="1" x14ac:dyDescent="0.25">
      <c r="A42" s="125"/>
      <c r="B42" s="178"/>
      <c r="C42" s="126"/>
      <c r="D42" s="126"/>
      <c r="E42" s="126"/>
      <c r="F42" s="126"/>
      <c r="I42"/>
    </row>
    <row r="43" spans="1:9" ht="20.100000000000001" customHeight="1" x14ac:dyDescent="0.25">
      <c r="A43" s="131" t="s">
        <v>5</v>
      </c>
      <c r="B43" s="177"/>
      <c r="C43" s="120"/>
      <c r="D43" s="120"/>
      <c r="E43" s="120"/>
      <c r="F43" s="120"/>
      <c r="I43"/>
    </row>
    <row r="44" spans="1:9" ht="20.100000000000001" customHeight="1" x14ac:dyDescent="0.25">
      <c r="A44" s="125"/>
      <c r="B44" s="178"/>
      <c r="C44" s="126"/>
      <c r="D44" s="126"/>
      <c r="E44" s="126"/>
      <c r="F44" s="126"/>
      <c r="I44"/>
    </row>
    <row r="45" spans="1:9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  <c r="I45"/>
    </row>
    <row r="46" spans="1:9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I46"/>
    </row>
    <row r="47" spans="1:9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  <c r="I47"/>
    </row>
    <row r="48" spans="1:9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I48"/>
    </row>
    <row r="49" spans="1:9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  <c r="I49"/>
    </row>
    <row r="50" spans="1:9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  <c r="I50"/>
    </row>
    <row r="51" spans="1:9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  <c r="I51"/>
    </row>
    <row r="52" spans="1:9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I52"/>
    </row>
    <row r="53" spans="1:9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  <c r="I53"/>
    </row>
    <row r="54" spans="1:9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  <c r="I54"/>
    </row>
    <row r="55" spans="1:9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I55"/>
    </row>
    <row r="56" spans="1:9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I56"/>
    </row>
    <row r="57" spans="1:9" ht="20.100000000000001" customHeight="1" x14ac:dyDescent="0.25">
      <c r="A57" s="125"/>
      <c r="B57" s="178"/>
      <c r="C57" s="126"/>
      <c r="D57" s="126"/>
      <c r="E57" s="126"/>
      <c r="F57" s="126"/>
      <c r="I57"/>
    </row>
    <row r="58" spans="1:9" ht="20.100000000000001" customHeight="1" x14ac:dyDescent="0.25">
      <c r="A58" s="131" t="s">
        <v>7</v>
      </c>
      <c r="B58" s="177"/>
      <c r="C58" s="120"/>
      <c r="D58" s="120"/>
      <c r="E58" s="120"/>
      <c r="F58" s="120"/>
      <c r="I58"/>
    </row>
    <row r="59" spans="1:9" ht="20.100000000000001" customHeight="1" x14ac:dyDescent="0.25">
      <c r="A59" s="125"/>
      <c r="B59" s="178"/>
      <c r="C59" s="126"/>
      <c r="D59" s="126"/>
      <c r="E59" s="126"/>
      <c r="F59" s="126"/>
      <c r="I59"/>
    </row>
    <row r="60" spans="1:9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  <c r="I60"/>
    </row>
    <row r="61" spans="1:9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  <c r="I61"/>
    </row>
    <row r="62" spans="1:9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  <c r="I62"/>
    </row>
    <row r="63" spans="1:9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  <c r="I63"/>
    </row>
    <row r="64" spans="1:9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68:A69"/>
    <mergeCell ref="A70:A71"/>
    <mergeCell ref="A72:A73"/>
    <mergeCell ref="A75:F75"/>
    <mergeCell ref="E8:E9"/>
    <mergeCell ref="F8:F9"/>
    <mergeCell ref="A20:A21"/>
    <mergeCell ref="A22:A23"/>
    <mergeCell ref="A24:A25"/>
    <mergeCell ref="A26:A27"/>
    <mergeCell ref="A28:A29"/>
    <mergeCell ref="A30:A31"/>
    <mergeCell ref="A32:A33"/>
    <mergeCell ref="A34:A35"/>
    <mergeCell ref="A36:A37"/>
    <mergeCell ref="A38:A39"/>
    <mergeCell ref="A4:F4"/>
    <mergeCell ref="A5:F5"/>
    <mergeCell ref="A6:F6"/>
    <mergeCell ref="A8:B9"/>
    <mergeCell ref="C8:D8"/>
    <mergeCell ref="A40:A41"/>
    <mergeCell ref="A49:A50"/>
    <mergeCell ref="A53:A54"/>
    <mergeCell ref="A51:A52"/>
    <mergeCell ref="A60:A61"/>
    <mergeCell ref="A62:A63"/>
    <mergeCell ref="A64:A65"/>
    <mergeCell ref="A66:A67"/>
    <mergeCell ref="A45:A46"/>
    <mergeCell ref="A47:A48"/>
    <mergeCell ref="A55:A56"/>
  </mergeCells>
  <hyperlinks>
    <hyperlink ref="H1" location="ÍNDICE!A1" display="INDICE" xr:uid="{00000000-0004-0000-20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pageSetUpPr fitToPage="1"/>
  </sheetPr>
  <dimension ref="A1:J74"/>
  <sheetViews>
    <sheetView showGridLines="0" zoomScale="90" zoomScaleNormal="90" workbookViewId="0">
      <selection activeCell="H43" sqref="H43"/>
    </sheetView>
  </sheetViews>
  <sheetFormatPr baseColWidth="10" defaultColWidth="11.44140625" defaultRowHeight="13.8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7" width="11.44140625" style="14"/>
    <col min="8" max="8" width="11.44140625" style="128"/>
    <col min="9" max="16384" width="11.44140625" style="14"/>
  </cols>
  <sheetData>
    <row r="1" spans="1:10" ht="84.75" customHeight="1" x14ac:dyDescent="0.25">
      <c r="H1" s="128" t="s">
        <v>145</v>
      </c>
    </row>
    <row r="3" spans="1:10" ht="15.6" x14ac:dyDescent="0.3">
      <c r="A3" s="435" t="s">
        <v>513</v>
      </c>
      <c r="B3" s="435"/>
      <c r="C3" s="435"/>
      <c r="D3" s="435"/>
      <c r="E3" s="435"/>
      <c r="F3" s="435"/>
    </row>
    <row r="4" spans="1:10" ht="15.6" x14ac:dyDescent="0.3">
      <c r="A4" s="435" t="s">
        <v>390</v>
      </c>
      <c r="B4" s="435"/>
      <c r="C4" s="435"/>
      <c r="D4" s="435"/>
      <c r="E4" s="435"/>
      <c r="F4" s="435"/>
    </row>
    <row r="5" spans="1:10" ht="15.75" customHeight="1" x14ac:dyDescent="0.3">
      <c r="A5" s="435" t="s">
        <v>519</v>
      </c>
      <c r="B5" s="435"/>
      <c r="C5" s="435"/>
      <c r="D5" s="435"/>
      <c r="E5" s="435"/>
      <c r="F5" s="435"/>
      <c r="J5"/>
    </row>
    <row r="6" spans="1:10" x14ac:dyDescent="0.3">
      <c r="A6" s="159"/>
      <c r="B6" s="159"/>
      <c r="C6" s="159"/>
      <c r="D6" s="159"/>
      <c r="E6" s="159"/>
      <c r="F6" s="159"/>
      <c r="J6"/>
    </row>
    <row r="7" spans="1:10" ht="20.100000000000001" customHeight="1" x14ac:dyDescent="0.25">
      <c r="A7" s="441" t="s">
        <v>232</v>
      </c>
      <c r="B7" s="442"/>
      <c r="C7" s="438" t="s">
        <v>311</v>
      </c>
      <c r="D7" s="440"/>
      <c r="E7" s="436" t="s">
        <v>437</v>
      </c>
      <c r="F7" s="436" t="s">
        <v>438</v>
      </c>
      <c r="I7"/>
      <c r="J7"/>
    </row>
    <row r="8" spans="1:10" ht="20.100000000000001" customHeight="1" x14ac:dyDescent="0.25">
      <c r="A8" s="443"/>
      <c r="B8" s="444"/>
      <c r="C8" s="160" t="s">
        <v>312</v>
      </c>
      <c r="D8" s="160" t="s">
        <v>252</v>
      </c>
      <c r="E8" s="437"/>
      <c r="F8" s="437"/>
      <c r="I8"/>
      <c r="J8"/>
    </row>
    <row r="9" spans="1:10" x14ac:dyDescent="0.25">
      <c r="A9" s="112"/>
      <c r="B9" s="112"/>
      <c r="C9" s="112"/>
      <c r="D9" s="112"/>
      <c r="E9" s="112"/>
      <c r="F9" s="112"/>
      <c r="I9"/>
      <c r="J9"/>
    </row>
    <row r="10" spans="1:10" ht="20.100000000000001" customHeight="1" x14ac:dyDescent="0.25">
      <c r="A10" s="131" t="s">
        <v>1</v>
      </c>
      <c r="B10" s="176"/>
      <c r="C10" s="115">
        <v>8403.7073543174301</v>
      </c>
      <c r="D10" s="115">
        <v>7933.5291849590467</v>
      </c>
      <c r="E10" s="115">
        <v>19111.841465643083</v>
      </c>
      <c r="F10" s="115">
        <v>18974.443599462986</v>
      </c>
      <c r="I10"/>
      <c r="J10"/>
    </row>
    <row r="11" spans="1:10" ht="20.100000000000001" customHeight="1" x14ac:dyDescent="0.25">
      <c r="A11" s="125"/>
      <c r="B11" s="178"/>
      <c r="C11" s="126"/>
      <c r="D11" s="126"/>
      <c r="E11" s="126"/>
      <c r="F11" s="126"/>
      <c r="I11"/>
      <c r="J11"/>
    </row>
    <row r="12" spans="1:10" ht="20.100000000000001" customHeight="1" x14ac:dyDescent="0.25">
      <c r="A12" s="130" t="s">
        <v>3</v>
      </c>
      <c r="B12" s="177"/>
      <c r="C12" s="120">
        <v>8403.7073543174301</v>
      </c>
      <c r="D12" s="120">
        <v>7933.5291849590467</v>
      </c>
      <c r="E12" s="120">
        <v>19111.841465643083</v>
      </c>
      <c r="F12" s="120">
        <v>18974.443599462986</v>
      </c>
      <c r="I12"/>
      <c r="J12"/>
    </row>
    <row r="13" spans="1:10" ht="20.100000000000001" customHeight="1" x14ac:dyDescent="0.25">
      <c r="A13" s="125" t="s">
        <v>5</v>
      </c>
      <c r="B13" s="178"/>
      <c r="C13" s="126" t="s">
        <v>439</v>
      </c>
      <c r="D13" s="126" t="s">
        <v>439</v>
      </c>
      <c r="E13" s="126" t="s">
        <v>439</v>
      </c>
      <c r="F13" s="126" t="s">
        <v>439</v>
      </c>
      <c r="I13"/>
      <c r="J13"/>
    </row>
    <row r="14" spans="1:10" ht="20.100000000000001" customHeight="1" x14ac:dyDescent="0.25">
      <c r="A14" s="130" t="s">
        <v>7</v>
      </c>
      <c r="B14" s="177"/>
      <c r="C14" s="120" t="s">
        <v>439</v>
      </c>
      <c r="D14" s="120" t="s">
        <v>439</v>
      </c>
      <c r="E14" s="120" t="s">
        <v>439</v>
      </c>
      <c r="F14" s="120" t="s">
        <v>439</v>
      </c>
      <c r="I14"/>
      <c r="J14"/>
    </row>
    <row r="15" spans="1:10" ht="20.100000000000001" customHeight="1" x14ac:dyDescent="0.25">
      <c r="A15" s="125" t="s">
        <v>456</v>
      </c>
      <c r="B15" s="178"/>
      <c r="C15" s="126" t="s">
        <v>439</v>
      </c>
      <c r="D15" s="126" t="s">
        <v>439</v>
      </c>
      <c r="E15" s="126" t="s">
        <v>439</v>
      </c>
      <c r="F15" s="126" t="s">
        <v>439</v>
      </c>
      <c r="I15"/>
      <c r="J15"/>
    </row>
    <row r="16" spans="1:10" ht="20.100000000000001" customHeight="1" x14ac:dyDescent="0.25">
      <c r="A16" s="125"/>
      <c r="B16" s="178"/>
      <c r="C16" s="126"/>
      <c r="D16" s="126"/>
      <c r="E16" s="126"/>
      <c r="F16" s="126"/>
      <c r="I16"/>
      <c r="J16"/>
    </row>
    <row r="17" spans="1:10" ht="20.100000000000001" customHeight="1" x14ac:dyDescent="0.25">
      <c r="A17" s="131" t="s">
        <v>3</v>
      </c>
      <c r="B17" s="177"/>
      <c r="C17" s="120"/>
      <c r="D17" s="120"/>
      <c r="E17" s="120"/>
      <c r="F17" s="120"/>
      <c r="I17"/>
      <c r="J17"/>
    </row>
    <row r="18" spans="1:10" ht="20.100000000000001" customHeight="1" x14ac:dyDescent="0.25">
      <c r="A18" s="125"/>
      <c r="B18" s="178"/>
      <c r="C18" s="126"/>
      <c r="D18" s="126"/>
      <c r="E18" s="126"/>
      <c r="F18" s="126"/>
      <c r="I18"/>
      <c r="J18"/>
    </row>
    <row r="19" spans="1:10" ht="20.100000000000001" customHeight="1" x14ac:dyDescent="0.25">
      <c r="A19" s="424" t="s">
        <v>180</v>
      </c>
      <c r="B19" s="139" t="s">
        <v>253</v>
      </c>
      <c r="C19" s="120">
        <v>16.910687918262486</v>
      </c>
      <c r="D19" s="120">
        <v>16.910687918262486</v>
      </c>
      <c r="E19" s="120">
        <v>84.208541427482842</v>
      </c>
      <c r="F19" s="120">
        <v>84.208541427482842</v>
      </c>
      <c r="I19"/>
      <c r="J19"/>
    </row>
    <row r="20" spans="1:10" ht="20.100000000000001" customHeight="1" x14ac:dyDescent="0.25">
      <c r="A20" s="424"/>
      <c r="B20" s="139" t="s">
        <v>254</v>
      </c>
      <c r="C20" s="120" t="s">
        <v>439</v>
      </c>
      <c r="D20" s="120" t="s">
        <v>439</v>
      </c>
      <c r="E20" s="120" t="s">
        <v>439</v>
      </c>
      <c r="F20" s="120" t="s">
        <v>439</v>
      </c>
      <c r="I20"/>
      <c r="J20"/>
    </row>
    <row r="21" spans="1:10" ht="20.100000000000001" customHeight="1" x14ac:dyDescent="0.25">
      <c r="A21" s="408" t="s">
        <v>243</v>
      </c>
      <c r="B21" s="179" t="s">
        <v>253</v>
      </c>
      <c r="C21" s="126">
        <v>2.3355002337830584</v>
      </c>
      <c r="D21" s="126">
        <v>2.3355002337830584</v>
      </c>
      <c r="E21" s="126">
        <v>8.5083912940160946</v>
      </c>
      <c r="F21" s="126">
        <v>8.2689254657931439</v>
      </c>
      <c r="I21"/>
      <c r="J21"/>
    </row>
    <row r="22" spans="1:10" ht="20.100000000000001" customHeight="1" x14ac:dyDescent="0.25">
      <c r="A22" s="408"/>
      <c r="B22" s="179" t="s">
        <v>254</v>
      </c>
      <c r="C22" s="126" t="s">
        <v>439</v>
      </c>
      <c r="D22" s="126" t="s">
        <v>439</v>
      </c>
      <c r="E22" s="126" t="s">
        <v>439</v>
      </c>
      <c r="F22" s="126" t="s">
        <v>439</v>
      </c>
      <c r="I22"/>
      <c r="J22"/>
    </row>
    <row r="23" spans="1:10" ht="20.100000000000001" customHeight="1" x14ac:dyDescent="0.25">
      <c r="A23" s="424" t="s">
        <v>174</v>
      </c>
      <c r="B23" s="139" t="s">
        <v>253</v>
      </c>
      <c r="C23" s="120">
        <v>70.643917520630993</v>
      </c>
      <c r="D23" s="120">
        <v>70.643917520630993</v>
      </c>
      <c r="E23" s="120">
        <v>83.488266032302235</v>
      </c>
      <c r="F23" s="120">
        <v>83.488266032302235</v>
      </c>
      <c r="I23"/>
      <c r="J23"/>
    </row>
    <row r="24" spans="1:10" ht="20.100000000000001" customHeight="1" x14ac:dyDescent="0.25">
      <c r="A24" s="424"/>
      <c r="B24" s="139" t="s">
        <v>254</v>
      </c>
      <c r="C24" s="120" t="s">
        <v>439</v>
      </c>
      <c r="D24" s="120" t="s">
        <v>439</v>
      </c>
      <c r="E24" s="120" t="s">
        <v>439</v>
      </c>
      <c r="F24" s="120" t="s">
        <v>439</v>
      </c>
      <c r="I24"/>
      <c r="J24"/>
    </row>
    <row r="25" spans="1:10" ht="20.100000000000001" customHeight="1" x14ac:dyDescent="0.25">
      <c r="A25" s="408" t="s">
        <v>186</v>
      </c>
      <c r="B25" s="179" t="s">
        <v>253</v>
      </c>
      <c r="C25" s="126">
        <v>182.0982430066114</v>
      </c>
      <c r="D25" s="126">
        <v>182.0982430066114</v>
      </c>
      <c r="E25" s="126">
        <v>1396.5747537415725</v>
      </c>
      <c r="F25" s="126">
        <v>1389.7621366331657</v>
      </c>
      <c r="I25"/>
      <c r="J25"/>
    </row>
    <row r="26" spans="1:10" ht="20.100000000000001" customHeight="1" x14ac:dyDescent="0.25">
      <c r="A26" s="408"/>
      <c r="B26" s="179" t="s">
        <v>254</v>
      </c>
      <c r="C26" s="126" t="s">
        <v>439</v>
      </c>
      <c r="D26" s="126" t="s">
        <v>439</v>
      </c>
      <c r="E26" s="126" t="s">
        <v>439</v>
      </c>
      <c r="F26" s="126" t="s">
        <v>439</v>
      </c>
      <c r="I26"/>
      <c r="J26"/>
    </row>
    <row r="27" spans="1:10" ht="20.100000000000001" customHeight="1" x14ac:dyDescent="0.25">
      <c r="A27" s="424" t="s">
        <v>173</v>
      </c>
      <c r="B27" s="139" t="s">
        <v>253</v>
      </c>
      <c r="C27" s="120">
        <v>2258.8694093529994</v>
      </c>
      <c r="D27" s="120">
        <v>1943.0189043988169</v>
      </c>
      <c r="E27" s="120">
        <v>3828.6160355724264</v>
      </c>
      <c r="F27" s="120">
        <v>3792.8926000142164</v>
      </c>
      <c r="I27"/>
      <c r="J27"/>
    </row>
    <row r="28" spans="1:10" ht="20.100000000000001" customHeight="1" x14ac:dyDescent="0.25">
      <c r="A28" s="424"/>
      <c r="B28" s="139" t="s">
        <v>254</v>
      </c>
      <c r="C28" s="120" t="s">
        <v>439</v>
      </c>
      <c r="D28" s="120" t="s">
        <v>439</v>
      </c>
      <c r="E28" s="120" t="s">
        <v>439</v>
      </c>
      <c r="F28" s="120" t="s">
        <v>439</v>
      </c>
      <c r="I28"/>
      <c r="J28"/>
    </row>
    <row r="29" spans="1:10" ht="20.100000000000001" customHeight="1" x14ac:dyDescent="0.25">
      <c r="A29" s="408" t="s">
        <v>184</v>
      </c>
      <c r="B29" s="179" t="s">
        <v>253</v>
      </c>
      <c r="C29" s="126">
        <v>1724.2794529797122</v>
      </c>
      <c r="D29" s="126">
        <v>1682.4493813895349</v>
      </c>
      <c r="E29" s="126">
        <v>4290.0247817504778</v>
      </c>
      <c r="F29" s="126">
        <v>4222.4773339614103</v>
      </c>
      <c r="I29"/>
      <c r="J29"/>
    </row>
    <row r="30" spans="1:10" ht="20.100000000000001" customHeight="1" x14ac:dyDescent="0.25">
      <c r="A30" s="408"/>
      <c r="B30" s="179" t="s">
        <v>254</v>
      </c>
      <c r="C30" s="126" t="s">
        <v>439</v>
      </c>
      <c r="D30" s="126" t="s">
        <v>439</v>
      </c>
      <c r="E30" s="126" t="s">
        <v>439</v>
      </c>
      <c r="F30" s="126" t="s">
        <v>439</v>
      </c>
      <c r="I30"/>
      <c r="J30"/>
    </row>
    <row r="31" spans="1:10" ht="20.100000000000001" customHeight="1" x14ac:dyDescent="0.25">
      <c r="A31" s="424" t="s">
        <v>187</v>
      </c>
      <c r="B31" s="139" t="s">
        <v>253</v>
      </c>
      <c r="C31" s="120">
        <v>20.835010273407896</v>
      </c>
      <c r="D31" s="120">
        <v>20.835010273407896</v>
      </c>
      <c r="E31" s="120">
        <v>250.02012328089475</v>
      </c>
      <c r="F31" s="120">
        <v>250.02012328089475</v>
      </c>
      <c r="I31"/>
      <c r="J31"/>
    </row>
    <row r="32" spans="1:10" ht="20.100000000000001" customHeight="1" x14ac:dyDescent="0.25">
      <c r="A32" s="424"/>
      <c r="B32" s="139" t="s">
        <v>254</v>
      </c>
      <c r="C32" s="120" t="s">
        <v>439</v>
      </c>
      <c r="D32" s="120" t="s">
        <v>439</v>
      </c>
      <c r="E32" s="120" t="s">
        <v>439</v>
      </c>
      <c r="F32" s="120" t="s">
        <v>439</v>
      </c>
      <c r="I32"/>
      <c r="J32"/>
    </row>
    <row r="33" spans="1:10" ht="20.100000000000001" customHeight="1" x14ac:dyDescent="0.25">
      <c r="A33" s="408" t="s">
        <v>175</v>
      </c>
      <c r="B33" s="179" t="s">
        <v>253</v>
      </c>
      <c r="C33" s="126" t="s">
        <v>439</v>
      </c>
      <c r="D33" s="126" t="s">
        <v>439</v>
      </c>
      <c r="E33" s="126" t="s">
        <v>439</v>
      </c>
      <c r="F33" s="126" t="s">
        <v>439</v>
      </c>
      <c r="I33"/>
      <c r="J33"/>
    </row>
    <row r="34" spans="1:10" ht="20.100000000000001" customHeight="1" x14ac:dyDescent="0.25">
      <c r="A34" s="408"/>
      <c r="B34" s="179" t="s">
        <v>254</v>
      </c>
      <c r="C34" s="126" t="s">
        <v>439</v>
      </c>
      <c r="D34" s="126" t="s">
        <v>439</v>
      </c>
      <c r="E34" s="126" t="s">
        <v>439</v>
      </c>
      <c r="F34" s="126" t="s">
        <v>439</v>
      </c>
      <c r="I34"/>
      <c r="J34"/>
    </row>
    <row r="35" spans="1:10" ht="20.100000000000001" customHeight="1" x14ac:dyDescent="0.25">
      <c r="A35" s="424" t="s">
        <v>178</v>
      </c>
      <c r="B35" s="139" t="s">
        <v>253</v>
      </c>
      <c r="C35" s="120">
        <v>1680.0745890663968</v>
      </c>
      <c r="D35" s="120">
        <v>1665.2045374308248</v>
      </c>
      <c r="E35" s="120">
        <v>3421.686425604943</v>
      </c>
      <c r="F35" s="120">
        <v>3411.3731924309272</v>
      </c>
      <c r="I35"/>
      <c r="J35"/>
    </row>
    <row r="36" spans="1:10" ht="20.100000000000001" customHeight="1" x14ac:dyDescent="0.25">
      <c r="A36" s="424"/>
      <c r="B36" s="139" t="s">
        <v>254</v>
      </c>
      <c r="C36" s="120" t="s">
        <v>439</v>
      </c>
      <c r="D36" s="120" t="s">
        <v>439</v>
      </c>
      <c r="E36" s="120" t="s">
        <v>439</v>
      </c>
      <c r="F36" s="120" t="s">
        <v>439</v>
      </c>
      <c r="I36"/>
      <c r="J36"/>
    </row>
    <row r="37" spans="1:10" ht="20.100000000000001" customHeight="1" x14ac:dyDescent="0.25">
      <c r="A37" s="408" t="s">
        <v>189</v>
      </c>
      <c r="B37" s="179" t="s">
        <v>253</v>
      </c>
      <c r="C37" s="126">
        <v>2447.6605439656278</v>
      </c>
      <c r="D37" s="126">
        <v>2350.0330027871873</v>
      </c>
      <c r="E37" s="126">
        <v>5748.7141469389899</v>
      </c>
      <c r="F37" s="126">
        <v>5731.9524802168098</v>
      </c>
      <c r="I37"/>
      <c r="J37"/>
    </row>
    <row r="38" spans="1:10" ht="20.100000000000001" customHeight="1" x14ac:dyDescent="0.25">
      <c r="A38" s="408"/>
      <c r="B38" s="179" t="s">
        <v>254</v>
      </c>
      <c r="C38" s="126" t="s">
        <v>439</v>
      </c>
      <c r="D38" s="126" t="s">
        <v>439</v>
      </c>
      <c r="E38" s="126" t="s">
        <v>439</v>
      </c>
      <c r="F38" s="126" t="s">
        <v>439</v>
      </c>
      <c r="I38"/>
      <c r="J38"/>
    </row>
    <row r="39" spans="1:10" ht="20.100000000000001" customHeight="1" x14ac:dyDescent="0.25">
      <c r="A39" s="424" t="s">
        <v>244</v>
      </c>
      <c r="B39" s="139" t="s">
        <v>253</v>
      </c>
      <c r="C39" s="120" t="s">
        <v>439</v>
      </c>
      <c r="D39" s="120" t="s">
        <v>439</v>
      </c>
      <c r="E39" s="120" t="s">
        <v>439</v>
      </c>
      <c r="F39" s="120" t="s">
        <v>439</v>
      </c>
      <c r="I39"/>
      <c r="J39"/>
    </row>
    <row r="40" spans="1:10" ht="20.100000000000001" customHeight="1" x14ac:dyDescent="0.25">
      <c r="A40" s="424"/>
      <c r="B40" s="139" t="s">
        <v>254</v>
      </c>
      <c r="C40" s="120" t="s">
        <v>439</v>
      </c>
      <c r="D40" s="120" t="s">
        <v>439</v>
      </c>
      <c r="E40" s="120" t="s">
        <v>439</v>
      </c>
      <c r="F40" s="120" t="s">
        <v>439</v>
      </c>
      <c r="I40"/>
      <c r="J40"/>
    </row>
    <row r="41" spans="1:10" ht="20.100000000000001" customHeight="1" x14ac:dyDescent="0.25">
      <c r="A41" s="125"/>
      <c r="B41" s="178"/>
      <c r="C41" s="126"/>
      <c r="D41" s="126"/>
      <c r="E41" s="126"/>
      <c r="F41" s="126"/>
      <c r="I41"/>
      <c r="J41"/>
    </row>
    <row r="42" spans="1:10" ht="20.100000000000001" customHeight="1" x14ac:dyDescent="0.25">
      <c r="A42" s="131" t="s">
        <v>5</v>
      </c>
      <c r="B42" s="177"/>
      <c r="C42" s="120"/>
      <c r="D42" s="120"/>
      <c r="E42" s="120"/>
      <c r="F42" s="120"/>
      <c r="I42"/>
      <c r="J42"/>
    </row>
    <row r="43" spans="1:10" ht="20.100000000000001" customHeight="1" x14ac:dyDescent="0.25">
      <c r="A43" s="125"/>
      <c r="B43" s="178"/>
      <c r="C43" s="126"/>
      <c r="D43" s="126"/>
      <c r="E43" s="126"/>
      <c r="F43" s="126"/>
      <c r="I43"/>
      <c r="J43"/>
    </row>
    <row r="44" spans="1:10" ht="20.100000000000001" customHeight="1" x14ac:dyDescent="0.25">
      <c r="A44" s="424" t="s">
        <v>169</v>
      </c>
      <c r="B44" s="139" t="s">
        <v>253</v>
      </c>
      <c r="C44" s="120" t="s">
        <v>439</v>
      </c>
      <c r="D44" s="120" t="s">
        <v>439</v>
      </c>
      <c r="E44" s="120" t="s">
        <v>439</v>
      </c>
      <c r="F44" s="120" t="s">
        <v>439</v>
      </c>
      <c r="I44"/>
      <c r="J44"/>
    </row>
    <row r="45" spans="1:10" ht="20.100000000000001" customHeight="1" x14ac:dyDescent="0.25">
      <c r="A45" s="424"/>
      <c r="B45" s="139" t="s">
        <v>254</v>
      </c>
      <c r="C45" s="120" t="s">
        <v>439</v>
      </c>
      <c r="D45" s="120" t="s">
        <v>439</v>
      </c>
      <c r="E45" s="120" t="s">
        <v>439</v>
      </c>
      <c r="F45" s="120" t="s">
        <v>439</v>
      </c>
      <c r="I45"/>
      <c r="J45"/>
    </row>
    <row r="46" spans="1:10" ht="20.100000000000001" customHeight="1" x14ac:dyDescent="0.25">
      <c r="A46" s="408" t="s">
        <v>177</v>
      </c>
      <c r="B46" s="179" t="s">
        <v>253</v>
      </c>
      <c r="C46" s="126" t="s">
        <v>439</v>
      </c>
      <c r="D46" s="126" t="s">
        <v>439</v>
      </c>
      <c r="E46" s="126" t="s">
        <v>439</v>
      </c>
      <c r="F46" s="126" t="s">
        <v>439</v>
      </c>
      <c r="I46"/>
      <c r="J46"/>
    </row>
    <row r="47" spans="1:10" ht="20.100000000000001" customHeight="1" x14ac:dyDescent="0.25">
      <c r="A47" s="408"/>
      <c r="B47" s="179" t="s">
        <v>254</v>
      </c>
      <c r="C47" s="126" t="s">
        <v>439</v>
      </c>
      <c r="D47" s="126" t="s">
        <v>439</v>
      </c>
      <c r="E47" s="126" t="s">
        <v>439</v>
      </c>
      <c r="F47" s="126" t="s">
        <v>439</v>
      </c>
      <c r="I47"/>
      <c r="J47"/>
    </row>
    <row r="48" spans="1:10" ht="20.100000000000001" customHeight="1" x14ac:dyDescent="0.25">
      <c r="A48" s="424" t="s">
        <v>172</v>
      </c>
      <c r="B48" s="139" t="s">
        <v>253</v>
      </c>
      <c r="C48" s="120" t="s">
        <v>439</v>
      </c>
      <c r="D48" s="120" t="s">
        <v>439</v>
      </c>
      <c r="E48" s="120" t="s">
        <v>439</v>
      </c>
      <c r="F48" s="120" t="s">
        <v>439</v>
      </c>
      <c r="I48"/>
      <c r="J48"/>
    </row>
    <row r="49" spans="1:10" ht="20.100000000000001" customHeight="1" x14ac:dyDescent="0.25">
      <c r="A49" s="424"/>
      <c r="B49" s="139" t="s">
        <v>254</v>
      </c>
      <c r="C49" s="120" t="s">
        <v>439</v>
      </c>
      <c r="D49" s="120" t="s">
        <v>439</v>
      </c>
      <c r="E49" s="120" t="s">
        <v>439</v>
      </c>
      <c r="F49" s="120" t="s">
        <v>439</v>
      </c>
      <c r="I49"/>
      <c r="J49"/>
    </row>
    <row r="50" spans="1:10" ht="20.100000000000001" customHeight="1" x14ac:dyDescent="0.25">
      <c r="A50" s="408" t="s">
        <v>170</v>
      </c>
      <c r="B50" s="179" t="s">
        <v>253</v>
      </c>
      <c r="C50" s="126" t="s">
        <v>439</v>
      </c>
      <c r="D50" s="126" t="s">
        <v>439</v>
      </c>
      <c r="E50" s="126" t="s">
        <v>439</v>
      </c>
      <c r="F50" s="126" t="s">
        <v>439</v>
      </c>
      <c r="I50"/>
      <c r="J50"/>
    </row>
    <row r="51" spans="1:10" ht="20.100000000000001" customHeight="1" x14ac:dyDescent="0.25">
      <c r="A51" s="408"/>
      <c r="B51" s="179" t="s">
        <v>254</v>
      </c>
      <c r="C51" s="126" t="s">
        <v>439</v>
      </c>
      <c r="D51" s="126" t="s">
        <v>439</v>
      </c>
      <c r="E51" s="126" t="s">
        <v>439</v>
      </c>
      <c r="F51" s="126" t="s">
        <v>439</v>
      </c>
      <c r="I51"/>
      <c r="J51"/>
    </row>
    <row r="52" spans="1:10" ht="20.100000000000001" customHeight="1" x14ac:dyDescent="0.25">
      <c r="A52" s="424" t="s">
        <v>176</v>
      </c>
      <c r="B52" s="139" t="s">
        <v>253</v>
      </c>
      <c r="C52" s="120" t="s">
        <v>439</v>
      </c>
      <c r="D52" s="120" t="s">
        <v>439</v>
      </c>
      <c r="E52" s="120" t="s">
        <v>439</v>
      </c>
      <c r="F52" s="120" t="s">
        <v>439</v>
      </c>
      <c r="I52"/>
      <c r="J52"/>
    </row>
    <row r="53" spans="1:10" ht="20.100000000000001" customHeight="1" x14ac:dyDescent="0.25">
      <c r="A53" s="424"/>
      <c r="B53" s="139" t="s">
        <v>254</v>
      </c>
      <c r="C53" s="120" t="s">
        <v>439</v>
      </c>
      <c r="D53" s="120" t="s">
        <v>439</v>
      </c>
      <c r="E53" s="120" t="s">
        <v>439</v>
      </c>
      <c r="F53" s="120" t="s">
        <v>439</v>
      </c>
      <c r="I53"/>
      <c r="J53"/>
    </row>
    <row r="54" spans="1:10" ht="20.100000000000001" customHeight="1" x14ac:dyDescent="0.25">
      <c r="A54" s="408" t="s">
        <v>183</v>
      </c>
      <c r="B54" s="179" t="s">
        <v>253</v>
      </c>
      <c r="C54" s="126" t="s">
        <v>439</v>
      </c>
      <c r="D54" s="126" t="s">
        <v>439</v>
      </c>
      <c r="E54" s="126" t="s">
        <v>439</v>
      </c>
      <c r="F54" s="126" t="s">
        <v>439</v>
      </c>
      <c r="I54"/>
      <c r="J54"/>
    </row>
    <row r="55" spans="1:10" ht="20.100000000000001" customHeight="1" x14ac:dyDescent="0.25">
      <c r="A55" s="408"/>
      <c r="B55" s="179" t="s">
        <v>254</v>
      </c>
      <c r="C55" s="126" t="s">
        <v>439</v>
      </c>
      <c r="D55" s="126" t="s">
        <v>439</v>
      </c>
      <c r="E55" s="126" t="s">
        <v>439</v>
      </c>
      <c r="F55" s="126" t="s">
        <v>439</v>
      </c>
      <c r="I55"/>
      <c r="J55"/>
    </row>
    <row r="56" spans="1:10" ht="20.100000000000001" customHeight="1" x14ac:dyDescent="0.25">
      <c r="A56" s="125"/>
      <c r="B56" s="178"/>
      <c r="C56" s="126"/>
      <c r="D56" s="126"/>
      <c r="E56" s="126"/>
      <c r="F56" s="126"/>
      <c r="I56"/>
      <c r="J56"/>
    </row>
    <row r="57" spans="1:10" ht="20.100000000000001" customHeight="1" x14ac:dyDescent="0.25">
      <c r="A57" s="131" t="s">
        <v>7</v>
      </c>
      <c r="B57" s="177"/>
      <c r="C57" s="120"/>
      <c r="D57" s="120"/>
      <c r="E57" s="120"/>
      <c r="F57" s="120"/>
      <c r="I57"/>
      <c r="J57"/>
    </row>
    <row r="58" spans="1:10" ht="20.100000000000001" customHeight="1" x14ac:dyDescent="0.25">
      <c r="A58" s="125"/>
      <c r="B58" s="178"/>
      <c r="C58" s="126"/>
      <c r="D58" s="126"/>
      <c r="E58" s="126"/>
      <c r="F58" s="126"/>
      <c r="I58"/>
      <c r="J58"/>
    </row>
    <row r="59" spans="1:10" ht="20.100000000000001" customHeight="1" x14ac:dyDescent="0.25">
      <c r="A59" s="424" t="s">
        <v>245</v>
      </c>
      <c r="B59" s="139" t="s">
        <v>253</v>
      </c>
      <c r="C59" s="120" t="s">
        <v>439</v>
      </c>
      <c r="D59" s="120" t="s">
        <v>439</v>
      </c>
      <c r="E59" s="120" t="s">
        <v>439</v>
      </c>
      <c r="F59" s="120" t="s">
        <v>439</v>
      </c>
      <c r="I59"/>
      <c r="J59"/>
    </row>
    <row r="60" spans="1:10" ht="20.100000000000001" customHeight="1" x14ac:dyDescent="0.25">
      <c r="A60" s="424"/>
      <c r="B60" s="139" t="s">
        <v>254</v>
      </c>
      <c r="C60" s="120" t="s">
        <v>439</v>
      </c>
      <c r="D60" s="120" t="s">
        <v>439</v>
      </c>
      <c r="E60" s="120" t="s">
        <v>439</v>
      </c>
      <c r="F60" s="120" t="s">
        <v>439</v>
      </c>
      <c r="I60"/>
      <c r="J60"/>
    </row>
    <row r="61" spans="1:10" ht="20.100000000000001" customHeight="1" x14ac:dyDescent="0.25">
      <c r="A61" s="408" t="s">
        <v>188</v>
      </c>
      <c r="B61" s="179" t="s">
        <v>253</v>
      </c>
      <c r="C61" s="126" t="s">
        <v>439</v>
      </c>
      <c r="D61" s="126" t="s">
        <v>439</v>
      </c>
      <c r="E61" s="126" t="s">
        <v>439</v>
      </c>
      <c r="F61" s="126" t="s">
        <v>439</v>
      </c>
      <c r="I61"/>
    </row>
    <row r="62" spans="1:10" ht="20.100000000000001" customHeight="1" x14ac:dyDescent="0.25">
      <c r="A62" s="408"/>
      <c r="B62" s="179" t="s">
        <v>254</v>
      </c>
      <c r="C62" s="126" t="s">
        <v>439</v>
      </c>
      <c r="D62" s="126" t="s">
        <v>439</v>
      </c>
      <c r="E62" s="126" t="s">
        <v>439</v>
      </c>
      <c r="F62" s="126" t="s">
        <v>439</v>
      </c>
      <c r="I62"/>
    </row>
    <row r="63" spans="1:10" ht="20.100000000000001" customHeight="1" x14ac:dyDescent="0.25">
      <c r="A63" s="424" t="s">
        <v>185</v>
      </c>
      <c r="B63" s="139" t="s">
        <v>253</v>
      </c>
      <c r="C63" s="120" t="s">
        <v>439</v>
      </c>
      <c r="D63" s="120" t="s">
        <v>439</v>
      </c>
      <c r="E63" s="120" t="s">
        <v>439</v>
      </c>
      <c r="F63" s="120" t="s">
        <v>439</v>
      </c>
    </row>
    <row r="64" spans="1:10" ht="20.100000000000001" customHeight="1" x14ac:dyDescent="0.25">
      <c r="A64" s="424"/>
      <c r="B64" s="139" t="s">
        <v>254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08" t="s">
        <v>179</v>
      </c>
      <c r="B65" s="179" t="s">
        <v>253</v>
      </c>
      <c r="C65" s="126" t="s">
        <v>439</v>
      </c>
      <c r="D65" s="126" t="s">
        <v>439</v>
      </c>
      <c r="E65" s="126" t="s">
        <v>439</v>
      </c>
      <c r="F65" s="126" t="s">
        <v>439</v>
      </c>
    </row>
    <row r="66" spans="1:6" ht="20.100000000000001" customHeight="1" x14ac:dyDescent="0.25">
      <c r="A66" s="408"/>
      <c r="B66" s="179" t="s">
        <v>254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24" t="s">
        <v>182</v>
      </c>
      <c r="B67" s="139" t="s">
        <v>253</v>
      </c>
      <c r="C67" s="120" t="s">
        <v>439</v>
      </c>
      <c r="D67" s="120" t="s">
        <v>439</v>
      </c>
      <c r="E67" s="120" t="s">
        <v>439</v>
      </c>
      <c r="F67" s="120" t="s">
        <v>439</v>
      </c>
    </row>
    <row r="68" spans="1:6" ht="20.100000000000001" customHeight="1" x14ac:dyDescent="0.25">
      <c r="A68" s="424"/>
      <c r="B68" s="139" t="s">
        <v>254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08" t="s">
        <v>246</v>
      </c>
      <c r="B69" s="179" t="s">
        <v>253</v>
      </c>
      <c r="C69" s="126" t="s">
        <v>439</v>
      </c>
      <c r="D69" s="126" t="s">
        <v>439</v>
      </c>
      <c r="E69" s="126" t="s">
        <v>439</v>
      </c>
      <c r="F69" s="126" t="s">
        <v>439</v>
      </c>
    </row>
    <row r="70" spans="1:6" ht="20.100000000000001" customHeight="1" x14ac:dyDescent="0.25">
      <c r="A70" s="408"/>
      <c r="B70" s="179" t="s">
        <v>254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23" t="s">
        <v>456</v>
      </c>
      <c r="B71" s="139" t="s">
        <v>253</v>
      </c>
      <c r="C71" s="120" t="s">
        <v>439</v>
      </c>
      <c r="D71" s="120" t="s">
        <v>439</v>
      </c>
      <c r="E71" s="120" t="s">
        <v>439</v>
      </c>
      <c r="F71" s="120" t="s">
        <v>439</v>
      </c>
    </row>
    <row r="72" spans="1:6" ht="20.100000000000001" customHeight="1" x14ac:dyDescent="0.25">
      <c r="A72" s="423"/>
      <c r="B72" s="139" t="s">
        <v>254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x14ac:dyDescent="0.3">
      <c r="A73" s="109"/>
      <c r="B73" s="109"/>
      <c r="C73" s="109"/>
      <c r="D73" s="109"/>
      <c r="E73" s="109"/>
      <c r="F73" s="109"/>
    </row>
    <row r="74" spans="1:6" ht="14.4" x14ac:dyDescent="0.25">
      <c r="A74" s="408" t="s">
        <v>512</v>
      </c>
      <c r="B74" s="408"/>
      <c r="C74" s="408"/>
      <c r="D74" s="408"/>
      <c r="E74" s="408"/>
      <c r="F74" s="408"/>
    </row>
  </sheetData>
  <mergeCells count="32">
    <mergeCell ref="A29:A30"/>
    <mergeCell ref="A3:F3"/>
    <mergeCell ref="A4:F4"/>
    <mergeCell ref="A5:F5"/>
    <mergeCell ref="A7:B8"/>
    <mergeCell ref="C7:D7"/>
    <mergeCell ref="E7:E8"/>
    <mergeCell ref="F7:F8"/>
    <mergeCell ref="A19:A20"/>
    <mergeCell ref="A21:A22"/>
    <mergeCell ref="A23:A24"/>
    <mergeCell ref="A25:A26"/>
    <mergeCell ref="A27:A28"/>
    <mergeCell ref="A59:A60"/>
    <mergeCell ref="A31:A32"/>
    <mergeCell ref="A33:A34"/>
    <mergeCell ref="A35:A36"/>
    <mergeCell ref="A37:A38"/>
    <mergeCell ref="A39:A40"/>
    <mergeCell ref="A44:A45"/>
    <mergeCell ref="A46:A47"/>
    <mergeCell ref="A48:A49"/>
    <mergeCell ref="A50:A51"/>
    <mergeCell ref="A52:A53"/>
    <mergeCell ref="A54:A55"/>
    <mergeCell ref="A74:F74"/>
    <mergeCell ref="A61:A62"/>
    <mergeCell ref="A63:A64"/>
    <mergeCell ref="A65:A66"/>
    <mergeCell ref="A67:A68"/>
    <mergeCell ref="A69:A70"/>
    <mergeCell ref="A71:A72"/>
  </mergeCells>
  <hyperlinks>
    <hyperlink ref="H1" location="ÍNDICE!A1" display="INDICE" xr:uid="{00000000-0004-0000-21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 codeName="Hoja29">
    <pageSetUpPr fitToPage="1"/>
  </sheetPr>
  <dimension ref="A1:J74"/>
  <sheetViews>
    <sheetView showGridLines="0" zoomScale="90" zoomScaleNormal="90" workbookViewId="0">
      <selection activeCell="I35" sqref="I35"/>
    </sheetView>
  </sheetViews>
  <sheetFormatPr baseColWidth="10" defaultColWidth="11.44140625" defaultRowHeight="13.8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7" width="11.44140625" style="14"/>
    <col min="8" max="8" width="11.44140625" style="128"/>
    <col min="9" max="16384" width="11.44140625" style="14"/>
  </cols>
  <sheetData>
    <row r="1" spans="1:10" ht="84.75" customHeight="1" x14ac:dyDescent="0.25">
      <c r="H1" s="128" t="s">
        <v>145</v>
      </c>
    </row>
    <row r="3" spans="1:10" ht="15.6" x14ac:dyDescent="0.3">
      <c r="A3" s="435" t="s">
        <v>513</v>
      </c>
      <c r="B3" s="435"/>
      <c r="C3" s="435"/>
      <c r="D3" s="435"/>
      <c r="E3" s="435"/>
      <c r="F3" s="435"/>
    </row>
    <row r="4" spans="1:10" ht="15.6" x14ac:dyDescent="0.3">
      <c r="A4" s="435" t="s">
        <v>391</v>
      </c>
      <c r="B4" s="435"/>
      <c r="C4" s="435"/>
      <c r="D4" s="435"/>
      <c r="E4" s="435"/>
      <c r="F4" s="435"/>
    </row>
    <row r="5" spans="1:10" ht="15.75" customHeight="1" x14ac:dyDescent="0.3">
      <c r="A5" s="435" t="s">
        <v>445</v>
      </c>
      <c r="B5" s="435"/>
      <c r="C5" s="435"/>
      <c r="D5" s="435"/>
      <c r="E5" s="435"/>
      <c r="F5" s="435"/>
      <c r="J5"/>
    </row>
    <row r="6" spans="1:10" x14ac:dyDescent="0.3">
      <c r="A6" s="159"/>
      <c r="B6" s="159"/>
      <c r="C6" s="159"/>
      <c r="D6" s="159"/>
      <c r="E6" s="159"/>
      <c r="F6" s="159"/>
      <c r="J6"/>
    </row>
    <row r="7" spans="1:10" ht="20.100000000000001" customHeight="1" x14ac:dyDescent="0.25">
      <c r="A7" s="441" t="s">
        <v>232</v>
      </c>
      <c r="B7" s="442"/>
      <c r="C7" s="438" t="s">
        <v>311</v>
      </c>
      <c r="D7" s="440"/>
      <c r="E7" s="436" t="s">
        <v>437</v>
      </c>
      <c r="F7" s="436" t="s">
        <v>438</v>
      </c>
      <c r="I7"/>
      <c r="J7"/>
    </row>
    <row r="8" spans="1:10" ht="20.100000000000001" customHeight="1" x14ac:dyDescent="0.25">
      <c r="A8" s="443"/>
      <c r="B8" s="444"/>
      <c r="C8" s="160" t="s">
        <v>312</v>
      </c>
      <c r="D8" s="160" t="s">
        <v>252</v>
      </c>
      <c r="E8" s="437"/>
      <c r="F8" s="437"/>
      <c r="I8"/>
      <c r="J8"/>
    </row>
    <row r="9" spans="1:10" x14ac:dyDescent="0.25">
      <c r="A9" s="112"/>
      <c r="B9" s="112"/>
      <c r="C9" s="112"/>
      <c r="D9" s="112"/>
      <c r="E9" s="112"/>
      <c r="F9" s="112"/>
      <c r="I9"/>
      <c r="J9"/>
    </row>
    <row r="10" spans="1:10" ht="20.100000000000001" customHeight="1" x14ac:dyDescent="0.25">
      <c r="A10" s="131" t="s">
        <v>1</v>
      </c>
      <c r="B10" s="176"/>
      <c r="C10" s="115">
        <v>23392.155279920611</v>
      </c>
      <c r="D10" s="115">
        <v>18767.156899571499</v>
      </c>
      <c r="E10" s="115">
        <v>10672.445173812815</v>
      </c>
      <c r="F10" s="115">
        <v>6130.2405591906727</v>
      </c>
      <c r="I10"/>
      <c r="J10"/>
    </row>
    <row r="11" spans="1:10" ht="20.100000000000001" customHeight="1" x14ac:dyDescent="0.25">
      <c r="A11" s="125"/>
      <c r="B11" s="178"/>
      <c r="C11" s="126"/>
      <c r="D11" s="126"/>
      <c r="E11" s="126"/>
      <c r="F11" s="126"/>
      <c r="I11"/>
      <c r="J11"/>
    </row>
    <row r="12" spans="1:10" ht="20.100000000000001" customHeight="1" x14ac:dyDescent="0.25">
      <c r="A12" s="130" t="s">
        <v>3</v>
      </c>
      <c r="B12" s="177"/>
      <c r="C12" s="120">
        <v>21212.884692537304</v>
      </c>
      <c r="D12" s="120">
        <v>16793.968058360853</v>
      </c>
      <c r="E12" s="120">
        <v>9490.8189931111683</v>
      </c>
      <c r="F12" s="120">
        <v>5005.0731192794274</v>
      </c>
      <c r="I12"/>
      <c r="J12"/>
    </row>
    <row r="13" spans="1:10" ht="20.100000000000001" customHeight="1" x14ac:dyDescent="0.25">
      <c r="A13" s="125" t="s">
        <v>5</v>
      </c>
      <c r="B13" s="178"/>
      <c r="C13" s="126">
        <v>2082.5911286175051</v>
      </c>
      <c r="D13" s="126">
        <v>1876.5093824448918</v>
      </c>
      <c r="E13" s="126">
        <v>1152.554790759363</v>
      </c>
      <c r="F13" s="126">
        <v>1104.861684938408</v>
      </c>
      <c r="I13"/>
      <c r="J13"/>
    </row>
    <row r="14" spans="1:10" ht="20.100000000000001" customHeight="1" x14ac:dyDescent="0.25">
      <c r="A14" s="130" t="s">
        <v>7</v>
      </c>
      <c r="B14" s="177"/>
      <c r="C14" s="120">
        <v>96.679458765804341</v>
      </c>
      <c r="D14" s="120">
        <v>96.679458765804341</v>
      </c>
      <c r="E14" s="120">
        <v>29.07138994228832</v>
      </c>
      <c r="F14" s="120">
        <v>20.30575497283392</v>
      </c>
      <c r="I14"/>
      <c r="J14"/>
    </row>
    <row r="15" spans="1:10" ht="20.100000000000001" customHeight="1" x14ac:dyDescent="0.25">
      <c r="A15" s="125" t="s">
        <v>456</v>
      </c>
      <c r="B15" s="178"/>
      <c r="C15" s="126" t="s">
        <v>439</v>
      </c>
      <c r="D15" s="126" t="s">
        <v>439</v>
      </c>
      <c r="E15" s="126" t="s">
        <v>439</v>
      </c>
      <c r="F15" s="126" t="s">
        <v>439</v>
      </c>
      <c r="I15"/>
      <c r="J15"/>
    </row>
    <row r="16" spans="1:10" ht="20.100000000000001" customHeight="1" x14ac:dyDescent="0.25">
      <c r="A16" s="125"/>
      <c r="B16" s="178"/>
      <c r="C16" s="126"/>
      <c r="D16" s="126"/>
      <c r="E16" s="126"/>
      <c r="F16" s="126"/>
      <c r="I16"/>
      <c r="J16"/>
    </row>
    <row r="17" spans="1:10" ht="20.100000000000001" customHeight="1" x14ac:dyDescent="0.25">
      <c r="A17" s="131" t="s">
        <v>3</v>
      </c>
      <c r="B17" s="177"/>
      <c r="C17" s="120"/>
      <c r="D17" s="120"/>
      <c r="E17" s="120"/>
      <c r="F17" s="120"/>
      <c r="I17"/>
      <c r="J17"/>
    </row>
    <row r="18" spans="1:10" ht="20.100000000000001" customHeight="1" x14ac:dyDescent="0.25">
      <c r="A18" s="125"/>
      <c r="B18" s="178"/>
      <c r="C18" s="126"/>
      <c r="D18" s="126"/>
      <c r="E18" s="126"/>
      <c r="F18" s="126"/>
      <c r="I18"/>
      <c r="J18"/>
    </row>
    <row r="19" spans="1:10" ht="20.100000000000001" customHeight="1" x14ac:dyDescent="0.25">
      <c r="A19" s="424" t="s">
        <v>180</v>
      </c>
      <c r="B19" s="139" t="s">
        <v>253</v>
      </c>
      <c r="C19" s="120">
        <v>122.04978866676413</v>
      </c>
      <c r="D19" s="120">
        <v>112.58431895873792</v>
      </c>
      <c r="E19" s="120">
        <v>86.705170641914918</v>
      </c>
      <c r="F19" s="120">
        <v>1.7260798416104248</v>
      </c>
      <c r="I19"/>
      <c r="J19"/>
    </row>
    <row r="20" spans="1:10" ht="20.100000000000001" customHeight="1" x14ac:dyDescent="0.25">
      <c r="A20" s="424"/>
      <c r="B20" s="139" t="s">
        <v>254</v>
      </c>
      <c r="C20" s="120">
        <v>5550.7445753171396</v>
      </c>
      <c r="D20" s="120">
        <v>4563.4032454090056</v>
      </c>
      <c r="E20" s="120">
        <v>2250.5888146890316</v>
      </c>
      <c r="F20" s="120">
        <v>336.98953594136657</v>
      </c>
      <c r="I20"/>
      <c r="J20"/>
    </row>
    <row r="21" spans="1:10" ht="20.100000000000001" customHeight="1" x14ac:dyDescent="0.25">
      <c r="A21" s="408" t="s">
        <v>243</v>
      </c>
      <c r="B21" s="179" t="s">
        <v>253</v>
      </c>
      <c r="C21" s="126">
        <v>3040.4517828920766</v>
      </c>
      <c r="D21" s="126">
        <v>2949.8164386204726</v>
      </c>
      <c r="E21" s="126">
        <v>2074.2246646453063</v>
      </c>
      <c r="F21" s="126">
        <v>1593.4916758377774</v>
      </c>
      <c r="I21"/>
      <c r="J21"/>
    </row>
    <row r="22" spans="1:10" ht="20.100000000000001" customHeight="1" x14ac:dyDescent="0.25">
      <c r="A22" s="408"/>
      <c r="B22" s="179" t="s">
        <v>254</v>
      </c>
      <c r="C22" s="126">
        <v>1203.523444525573</v>
      </c>
      <c r="D22" s="126">
        <v>992.5504895240789</v>
      </c>
      <c r="E22" s="126">
        <v>513.51415600622761</v>
      </c>
      <c r="F22" s="126">
        <v>422.72623362347707</v>
      </c>
      <c r="I22"/>
      <c r="J22"/>
    </row>
    <row r="23" spans="1:10" ht="20.100000000000001" customHeight="1" x14ac:dyDescent="0.25">
      <c r="A23" s="424" t="s">
        <v>174</v>
      </c>
      <c r="B23" s="139" t="s">
        <v>253</v>
      </c>
      <c r="C23" s="120" t="s">
        <v>439</v>
      </c>
      <c r="D23" s="120" t="s">
        <v>439</v>
      </c>
      <c r="E23" s="120" t="s">
        <v>439</v>
      </c>
      <c r="F23" s="120" t="s">
        <v>439</v>
      </c>
      <c r="I23"/>
      <c r="J23"/>
    </row>
    <row r="24" spans="1:10" ht="20.100000000000001" customHeight="1" x14ac:dyDescent="0.25">
      <c r="A24" s="424"/>
      <c r="B24" s="139" t="s">
        <v>254</v>
      </c>
      <c r="C24" s="120">
        <v>1702.4748477277528</v>
      </c>
      <c r="D24" s="120">
        <v>777.97558125698606</v>
      </c>
      <c r="E24" s="120">
        <v>299.77391740724414</v>
      </c>
      <c r="F24" s="120">
        <v>24.269740688067387</v>
      </c>
      <c r="I24"/>
      <c r="J24"/>
    </row>
    <row r="25" spans="1:10" ht="20.100000000000001" customHeight="1" x14ac:dyDescent="0.25">
      <c r="A25" s="408" t="s">
        <v>186</v>
      </c>
      <c r="B25" s="179" t="s">
        <v>253</v>
      </c>
      <c r="C25" s="126">
        <v>1544.2799641896652</v>
      </c>
      <c r="D25" s="126">
        <v>1266.2751822143703</v>
      </c>
      <c r="E25" s="126">
        <v>907.61261922404049</v>
      </c>
      <c r="F25" s="126">
        <v>739.26503472196589</v>
      </c>
      <c r="I25"/>
      <c r="J25"/>
    </row>
    <row r="26" spans="1:10" ht="20.100000000000001" customHeight="1" x14ac:dyDescent="0.25">
      <c r="A26" s="408"/>
      <c r="B26" s="179" t="s">
        <v>254</v>
      </c>
      <c r="C26" s="126">
        <v>255.00495533929308</v>
      </c>
      <c r="D26" s="126">
        <v>219.83448090570553</v>
      </c>
      <c r="E26" s="126">
        <v>157.16486746639791</v>
      </c>
      <c r="F26" s="126">
        <v>151.96459553315006</v>
      </c>
      <c r="I26"/>
      <c r="J26"/>
    </row>
    <row r="27" spans="1:10" ht="20.100000000000001" customHeight="1" x14ac:dyDescent="0.25">
      <c r="A27" s="424" t="s">
        <v>173</v>
      </c>
      <c r="B27" s="139" t="s">
        <v>253</v>
      </c>
      <c r="C27" s="120">
        <v>846.19049553505272</v>
      </c>
      <c r="D27" s="120">
        <v>836.03902102749316</v>
      </c>
      <c r="E27" s="120">
        <v>580.27292122567439</v>
      </c>
      <c r="F27" s="120">
        <v>455.053881715138</v>
      </c>
      <c r="I27"/>
      <c r="J27"/>
    </row>
    <row r="28" spans="1:10" ht="20.100000000000001" customHeight="1" x14ac:dyDescent="0.25">
      <c r="A28" s="424"/>
      <c r="B28" s="139" t="s">
        <v>254</v>
      </c>
      <c r="C28" s="120">
        <v>476.48093569568272</v>
      </c>
      <c r="D28" s="120">
        <v>422.26697495430398</v>
      </c>
      <c r="E28" s="120">
        <v>205.52362860386432</v>
      </c>
      <c r="F28" s="120">
        <v>139.56654232219876</v>
      </c>
      <c r="I28"/>
      <c r="J28"/>
    </row>
    <row r="29" spans="1:10" ht="20.100000000000001" customHeight="1" x14ac:dyDescent="0.25">
      <c r="A29" s="408" t="s">
        <v>184</v>
      </c>
      <c r="B29" s="179" t="s">
        <v>253</v>
      </c>
      <c r="C29" s="126">
        <v>730.98282667856063</v>
      </c>
      <c r="D29" s="126">
        <v>728.48282667856051</v>
      </c>
      <c r="E29" s="126">
        <v>401.30315810331336</v>
      </c>
      <c r="F29" s="126">
        <v>333.34801460901241</v>
      </c>
      <c r="I29"/>
      <c r="J29"/>
    </row>
    <row r="30" spans="1:10" ht="20.100000000000001" customHeight="1" x14ac:dyDescent="0.25">
      <c r="A30" s="408"/>
      <c r="B30" s="179" t="s">
        <v>254</v>
      </c>
      <c r="C30" s="126">
        <v>241.18166547459668</v>
      </c>
      <c r="D30" s="126">
        <v>230.37747514991392</v>
      </c>
      <c r="E30" s="126">
        <v>88.148827842164465</v>
      </c>
      <c r="F30" s="126">
        <v>45.282147822648277</v>
      </c>
      <c r="I30"/>
      <c r="J30"/>
    </row>
    <row r="31" spans="1:10" ht="20.100000000000001" customHeight="1" x14ac:dyDescent="0.25">
      <c r="A31" s="424" t="s">
        <v>187</v>
      </c>
      <c r="B31" s="139" t="s">
        <v>253</v>
      </c>
      <c r="C31" s="120">
        <v>1390.1074238157605</v>
      </c>
      <c r="D31" s="120">
        <v>997.81759346062677</v>
      </c>
      <c r="E31" s="120">
        <v>695.27885748627716</v>
      </c>
      <c r="F31" s="120">
        <v>492.53929504715927</v>
      </c>
      <c r="I31"/>
      <c r="J31"/>
    </row>
    <row r="32" spans="1:10" ht="20.100000000000001" customHeight="1" x14ac:dyDescent="0.25">
      <c r="A32" s="424"/>
      <c r="B32" s="139" t="s">
        <v>254</v>
      </c>
      <c r="C32" s="120">
        <v>1686.6681748982619</v>
      </c>
      <c r="D32" s="120">
        <v>1340.7018899462219</v>
      </c>
      <c r="E32" s="120">
        <v>493.53750353326996</v>
      </c>
      <c r="F32" s="120">
        <v>103.98452208552865</v>
      </c>
      <c r="I32"/>
      <c r="J32"/>
    </row>
    <row r="33" spans="1:10" ht="20.100000000000001" customHeight="1" x14ac:dyDescent="0.25">
      <c r="A33" s="408" t="s">
        <v>175</v>
      </c>
      <c r="B33" s="179" t="s">
        <v>253</v>
      </c>
      <c r="C33" s="126">
        <v>200.42669484447717</v>
      </c>
      <c r="D33" s="126">
        <v>197.31189969244352</v>
      </c>
      <c r="E33" s="126">
        <v>90.033942146346007</v>
      </c>
      <c r="F33" s="126">
        <v>28.342313132853644</v>
      </c>
      <c r="I33"/>
      <c r="J33"/>
    </row>
    <row r="34" spans="1:10" ht="20.100000000000001" customHeight="1" x14ac:dyDescent="0.25">
      <c r="A34" s="408"/>
      <c r="B34" s="179" t="s">
        <v>254</v>
      </c>
      <c r="C34" s="126">
        <v>1467.0377628086494</v>
      </c>
      <c r="D34" s="126">
        <v>762.7108685577565</v>
      </c>
      <c r="E34" s="126">
        <v>409.484759361557</v>
      </c>
      <c r="F34" s="126">
        <v>13.946436429677641</v>
      </c>
      <c r="I34"/>
      <c r="J34"/>
    </row>
    <row r="35" spans="1:10" ht="20.100000000000001" customHeight="1" x14ac:dyDescent="0.25">
      <c r="A35" s="424" t="s">
        <v>178</v>
      </c>
      <c r="B35" s="139" t="s">
        <v>253</v>
      </c>
      <c r="C35" s="120">
        <v>222.03765902846786</v>
      </c>
      <c r="D35" s="120">
        <v>170.67877437779009</v>
      </c>
      <c r="E35" s="120">
        <v>100.59298065520413</v>
      </c>
      <c r="F35" s="120">
        <v>88.193708757182563</v>
      </c>
      <c r="I35"/>
      <c r="J35"/>
    </row>
    <row r="36" spans="1:10" ht="20.100000000000001" customHeight="1" x14ac:dyDescent="0.25">
      <c r="A36" s="424"/>
      <c r="B36" s="139" t="s">
        <v>254</v>
      </c>
      <c r="C36" s="120">
        <v>442.48671919386271</v>
      </c>
      <c r="D36" s="120">
        <v>216.119897302515</v>
      </c>
      <c r="E36" s="120">
        <v>132.95770389195363</v>
      </c>
      <c r="F36" s="120">
        <v>31.102960950337259</v>
      </c>
      <c r="I36"/>
      <c r="J36"/>
    </row>
    <row r="37" spans="1:10" ht="20.100000000000001" customHeight="1" x14ac:dyDescent="0.25">
      <c r="A37" s="408" t="s">
        <v>189</v>
      </c>
      <c r="B37" s="179" t="s">
        <v>253</v>
      </c>
      <c r="C37" s="126" t="s">
        <v>439</v>
      </c>
      <c r="D37" s="126" t="s">
        <v>439</v>
      </c>
      <c r="E37" s="126" t="s">
        <v>439</v>
      </c>
      <c r="F37" s="126" t="s">
        <v>439</v>
      </c>
      <c r="I37"/>
      <c r="J37"/>
    </row>
    <row r="38" spans="1:10" ht="20.100000000000001" customHeight="1" x14ac:dyDescent="0.25">
      <c r="A38" s="408"/>
      <c r="B38" s="179" t="s">
        <v>254</v>
      </c>
      <c r="C38" s="126">
        <v>9.0211003238413738</v>
      </c>
      <c r="D38" s="126">
        <v>9.0211003238413738</v>
      </c>
      <c r="E38" s="126">
        <v>4.1005001813714586</v>
      </c>
      <c r="F38" s="126">
        <v>3.2804002202730036</v>
      </c>
      <c r="I38"/>
      <c r="J38"/>
    </row>
    <row r="39" spans="1:10" ht="20.100000000000001" customHeight="1" x14ac:dyDescent="0.25">
      <c r="A39" s="424" t="s">
        <v>244</v>
      </c>
      <c r="B39" s="139" t="s">
        <v>253</v>
      </c>
      <c r="C39" s="120">
        <v>81.733875581798642</v>
      </c>
      <c r="D39" s="120" t="s">
        <v>439</v>
      </c>
      <c r="E39" s="120" t="s">
        <v>439</v>
      </c>
      <c r="F39" s="120" t="s">
        <v>439</v>
      </c>
      <c r="I39"/>
      <c r="J39"/>
    </row>
    <row r="40" spans="1:10" ht="20.100000000000001" customHeight="1" x14ac:dyDescent="0.25">
      <c r="A40" s="424"/>
      <c r="B40" s="139" t="s">
        <v>254</v>
      </c>
      <c r="C40" s="120" t="s">
        <v>439</v>
      </c>
      <c r="D40" s="120" t="s">
        <v>439</v>
      </c>
      <c r="E40" s="120" t="s">
        <v>439</v>
      </c>
      <c r="F40" s="120" t="s">
        <v>439</v>
      </c>
      <c r="I40"/>
      <c r="J40"/>
    </row>
    <row r="41" spans="1:10" ht="20.100000000000001" customHeight="1" x14ac:dyDescent="0.25">
      <c r="A41" s="125"/>
      <c r="B41" s="178"/>
      <c r="C41" s="126"/>
      <c r="D41" s="126"/>
      <c r="E41" s="126"/>
      <c r="F41" s="126"/>
      <c r="I41"/>
      <c r="J41"/>
    </row>
    <row r="42" spans="1:10" ht="20.100000000000001" customHeight="1" x14ac:dyDescent="0.25">
      <c r="A42" s="131" t="s">
        <v>5</v>
      </c>
      <c r="B42" s="177"/>
      <c r="C42" s="120"/>
      <c r="D42" s="120"/>
      <c r="E42" s="120"/>
      <c r="F42" s="120"/>
      <c r="I42"/>
      <c r="J42"/>
    </row>
    <row r="43" spans="1:10" ht="20.100000000000001" customHeight="1" x14ac:dyDescent="0.25">
      <c r="A43" s="125"/>
      <c r="B43" s="178"/>
      <c r="C43" s="126"/>
      <c r="D43" s="126"/>
      <c r="E43" s="126"/>
      <c r="F43" s="126"/>
      <c r="I43"/>
      <c r="J43"/>
    </row>
    <row r="44" spans="1:10" ht="20.100000000000001" customHeight="1" x14ac:dyDescent="0.25">
      <c r="A44" s="424" t="s">
        <v>169</v>
      </c>
      <c r="B44" s="139" t="s">
        <v>253</v>
      </c>
      <c r="C44" s="120" t="s">
        <v>439</v>
      </c>
      <c r="D44" s="120" t="s">
        <v>439</v>
      </c>
      <c r="E44" s="120" t="s">
        <v>439</v>
      </c>
      <c r="F44" s="120" t="s">
        <v>439</v>
      </c>
      <c r="I44"/>
      <c r="J44"/>
    </row>
    <row r="45" spans="1:10" ht="20.100000000000001" customHeight="1" x14ac:dyDescent="0.25">
      <c r="A45" s="424"/>
      <c r="B45" s="139" t="s">
        <v>254</v>
      </c>
      <c r="C45" s="120">
        <v>10.134192958767688</v>
      </c>
      <c r="D45" s="120">
        <v>10.134192958767688</v>
      </c>
      <c r="E45" s="120">
        <v>2.763870880639864</v>
      </c>
      <c r="F45" s="120" t="s">
        <v>439</v>
      </c>
      <c r="I45"/>
      <c r="J45"/>
    </row>
    <row r="46" spans="1:10" ht="20.100000000000001" customHeight="1" x14ac:dyDescent="0.25">
      <c r="A46" s="408" t="s">
        <v>177</v>
      </c>
      <c r="B46" s="179" t="s">
        <v>253</v>
      </c>
      <c r="C46" s="126" t="s">
        <v>439</v>
      </c>
      <c r="D46" s="126" t="s">
        <v>439</v>
      </c>
      <c r="E46" s="126" t="s">
        <v>439</v>
      </c>
      <c r="F46" s="126" t="s">
        <v>439</v>
      </c>
      <c r="I46"/>
      <c r="J46"/>
    </row>
    <row r="47" spans="1:10" ht="20.100000000000001" customHeight="1" x14ac:dyDescent="0.25">
      <c r="A47" s="408"/>
      <c r="B47" s="179" t="s">
        <v>254</v>
      </c>
      <c r="C47" s="126" t="s">
        <v>439</v>
      </c>
      <c r="D47" s="126" t="s">
        <v>439</v>
      </c>
      <c r="E47" s="126" t="s">
        <v>439</v>
      </c>
      <c r="F47" s="126" t="s">
        <v>439</v>
      </c>
      <c r="I47"/>
      <c r="J47"/>
    </row>
    <row r="48" spans="1:10" ht="20.100000000000001" customHeight="1" x14ac:dyDescent="0.25">
      <c r="A48" s="424" t="s">
        <v>172</v>
      </c>
      <c r="B48" s="139" t="s">
        <v>253</v>
      </c>
      <c r="C48" s="120">
        <v>212.88672330320603</v>
      </c>
      <c r="D48" s="120">
        <v>212.88672330320603</v>
      </c>
      <c r="E48" s="120">
        <v>263.90518640600584</v>
      </c>
      <c r="F48" s="120">
        <v>262.5415500460058</v>
      </c>
      <c r="I48"/>
      <c r="J48"/>
    </row>
    <row r="49" spans="1:10" ht="20.100000000000001" customHeight="1" x14ac:dyDescent="0.25">
      <c r="A49" s="424"/>
      <c r="B49" s="139" t="s">
        <v>254</v>
      </c>
      <c r="C49" s="120">
        <v>66.399994767591309</v>
      </c>
      <c r="D49" s="120">
        <v>66.399994767591309</v>
      </c>
      <c r="E49" s="120">
        <v>20.696102437690783</v>
      </c>
      <c r="F49" s="120">
        <v>10.348050270274038</v>
      </c>
      <c r="I49"/>
      <c r="J49"/>
    </row>
    <row r="50" spans="1:10" ht="20.100000000000001" customHeight="1" x14ac:dyDescent="0.25">
      <c r="A50" s="408" t="s">
        <v>170</v>
      </c>
      <c r="B50" s="179" t="s">
        <v>253</v>
      </c>
      <c r="C50" s="126">
        <v>111.41740810555196</v>
      </c>
      <c r="D50" s="126">
        <v>111.41740810555196</v>
      </c>
      <c r="E50" s="126">
        <v>120.60922135768254</v>
      </c>
      <c r="F50" s="126">
        <v>112.31193140663672</v>
      </c>
      <c r="I50"/>
      <c r="J50"/>
    </row>
    <row r="51" spans="1:10" ht="20.100000000000001" customHeight="1" x14ac:dyDescent="0.25">
      <c r="A51" s="408"/>
      <c r="B51" s="179" t="s">
        <v>254</v>
      </c>
      <c r="C51" s="126">
        <v>1475.7627126914219</v>
      </c>
      <c r="D51" s="126">
        <v>1282.3039264887743</v>
      </c>
      <c r="E51" s="126">
        <v>590.82661065683544</v>
      </c>
      <c r="F51" s="126">
        <v>572.7360557469284</v>
      </c>
      <c r="I51"/>
      <c r="J51"/>
    </row>
    <row r="52" spans="1:10" ht="20.100000000000001" customHeight="1" x14ac:dyDescent="0.25">
      <c r="A52" s="424" t="s">
        <v>176</v>
      </c>
      <c r="B52" s="139" t="s">
        <v>253</v>
      </c>
      <c r="C52" s="120">
        <v>3.9561366792425456</v>
      </c>
      <c r="D52" s="120">
        <v>3.9561366792425456</v>
      </c>
      <c r="E52" s="120">
        <v>1.7263140434463222</v>
      </c>
      <c r="F52" s="120">
        <v>0.86315702172316111</v>
      </c>
      <c r="I52"/>
      <c r="J52"/>
    </row>
    <row r="53" spans="1:10" ht="20.100000000000001" customHeight="1" x14ac:dyDescent="0.25">
      <c r="A53" s="424"/>
      <c r="B53" s="139" t="s">
        <v>254</v>
      </c>
      <c r="C53" s="120">
        <v>202.03396011172453</v>
      </c>
      <c r="D53" s="120">
        <v>189.41100014175899</v>
      </c>
      <c r="E53" s="120">
        <v>152.02748497706281</v>
      </c>
      <c r="F53" s="120">
        <v>146.06094044684019</v>
      </c>
      <c r="I53"/>
      <c r="J53"/>
    </row>
    <row r="54" spans="1:10" ht="20.100000000000001" customHeight="1" x14ac:dyDescent="0.25">
      <c r="A54" s="408" t="s">
        <v>183</v>
      </c>
      <c r="B54" s="179" t="s">
        <v>253</v>
      </c>
      <c r="C54" s="126"/>
      <c r="D54" s="126"/>
      <c r="E54" s="126"/>
      <c r="F54" s="126"/>
      <c r="I54"/>
      <c r="J54"/>
    </row>
    <row r="55" spans="1:10" ht="20.100000000000001" customHeight="1" x14ac:dyDescent="0.25">
      <c r="A55" s="408"/>
      <c r="B55" s="179" t="s">
        <v>254</v>
      </c>
      <c r="C55" s="126"/>
      <c r="D55" s="126"/>
      <c r="E55" s="126"/>
      <c r="F55" s="126"/>
      <c r="I55"/>
      <c r="J55"/>
    </row>
    <row r="56" spans="1:10" ht="20.100000000000001" customHeight="1" x14ac:dyDescent="0.25">
      <c r="A56" s="125"/>
      <c r="B56" s="178"/>
      <c r="C56" s="126"/>
      <c r="D56" s="126"/>
      <c r="E56" s="126"/>
      <c r="F56" s="126"/>
      <c r="I56"/>
      <c r="J56"/>
    </row>
    <row r="57" spans="1:10" ht="20.100000000000001" customHeight="1" x14ac:dyDescent="0.25">
      <c r="A57" s="131" t="s">
        <v>7</v>
      </c>
      <c r="B57" s="177"/>
      <c r="C57" s="120"/>
      <c r="D57" s="120"/>
      <c r="E57" s="120"/>
      <c r="F57" s="120"/>
      <c r="I57"/>
      <c r="J57"/>
    </row>
    <row r="58" spans="1:10" ht="20.100000000000001" customHeight="1" x14ac:dyDescent="0.25">
      <c r="A58" s="125"/>
      <c r="B58" s="178"/>
      <c r="C58" s="126"/>
      <c r="D58" s="126"/>
      <c r="E58" s="126"/>
      <c r="F58" s="126"/>
      <c r="I58"/>
      <c r="J58"/>
    </row>
    <row r="59" spans="1:10" ht="20.100000000000001" customHeight="1" x14ac:dyDescent="0.25">
      <c r="A59" s="424" t="s">
        <v>245</v>
      </c>
      <c r="B59" s="139" t="s">
        <v>253</v>
      </c>
      <c r="C59" s="120">
        <v>9.7446801902411657</v>
      </c>
      <c r="D59" s="120">
        <v>9.7446801902411657</v>
      </c>
      <c r="E59" s="120">
        <v>3.986460963705948</v>
      </c>
      <c r="F59" s="120">
        <v>3.986460963705948</v>
      </c>
      <c r="I59"/>
      <c r="J59"/>
    </row>
    <row r="60" spans="1:10" ht="20.100000000000001" customHeight="1" x14ac:dyDescent="0.25">
      <c r="A60" s="424"/>
      <c r="B60" s="139" t="s">
        <v>254</v>
      </c>
      <c r="C60" s="120">
        <v>71.804892778504367</v>
      </c>
      <c r="D60" s="120">
        <v>71.804892778504367</v>
      </c>
      <c r="E60" s="120">
        <v>19.583152380124211</v>
      </c>
      <c r="F60" s="120">
        <v>16.319294009127972</v>
      </c>
      <c r="I60"/>
      <c r="J60"/>
    </row>
    <row r="61" spans="1:10" ht="20.100000000000001" customHeight="1" x14ac:dyDescent="0.25">
      <c r="A61" s="408" t="s">
        <v>188</v>
      </c>
      <c r="B61" s="179" t="s">
        <v>253</v>
      </c>
      <c r="C61" s="126" t="s">
        <v>439</v>
      </c>
      <c r="D61" s="126" t="s">
        <v>439</v>
      </c>
      <c r="E61" s="126" t="s">
        <v>439</v>
      </c>
      <c r="F61" s="126" t="s">
        <v>439</v>
      </c>
      <c r="I61"/>
    </row>
    <row r="62" spans="1:10" ht="20.100000000000001" customHeight="1" x14ac:dyDescent="0.25">
      <c r="A62" s="408"/>
      <c r="B62" s="179" t="s">
        <v>254</v>
      </c>
      <c r="C62" s="126" t="s">
        <v>439</v>
      </c>
      <c r="D62" s="126" t="s">
        <v>439</v>
      </c>
      <c r="E62" s="126" t="s">
        <v>439</v>
      </c>
      <c r="F62" s="126" t="s">
        <v>439</v>
      </c>
      <c r="I62"/>
    </row>
    <row r="63" spans="1:10" ht="20.100000000000001" customHeight="1" x14ac:dyDescent="0.25">
      <c r="A63" s="424" t="s">
        <v>185</v>
      </c>
      <c r="B63" s="139" t="s">
        <v>253</v>
      </c>
      <c r="C63" s="120" t="s">
        <v>439</v>
      </c>
      <c r="D63" s="120" t="s">
        <v>439</v>
      </c>
      <c r="E63" s="120" t="s">
        <v>439</v>
      </c>
      <c r="F63" s="120" t="s">
        <v>439</v>
      </c>
    </row>
    <row r="64" spans="1:10" ht="20.100000000000001" customHeight="1" x14ac:dyDescent="0.25">
      <c r="A64" s="424"/>
      <c r="B64" s="139" t="s">
        <v>254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08" t="s">
        <v>179</v>
      </c>
      <c r="B65" s="179" t="s">
        <v>253</v>
      </c>
      <c r="C65" s="126" t="s">
        <v>439</v>
      </c>
      <c r="D65" s="126" t="s">
        <v>439</v>
      </c>
      <c r="E65" s="126" t="s">
        <v>439</v>
      </c>
      <c r="F65" s="126" t="s">
        <v>439</v>
      </c>
    </row>
    <row r="66" spans="1:6" ht="20.100000000000001" customHeight="1" x14ac:dyDescent="0.25">
      <c r="A66" s="408"/>
      <c r="B66" s="179" t="s">
        <v>254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24" t="s">
        <v>182</v>
      </c>
      <c r="B67" s="139" t="s">
        <v>253</v>
      </c>
      <c r="C67" s="120" t="s">
        <v>439</v>
      </c>
      <c r="D67" s="120" t="s">
        <v>439</v>
      </c>
      <c r="E67" s="120" t="s">
        <v>439</v>
      </c>
      <c r="F67" s="120" t="s">
        <v>439</v>
      </c>
    </row>
    <row r="68" spans="1:6" ht="20.100000000000001" customHeight="1" x14ac:dyDescent="0.25">
      <c r="A68" s="424"/>
      <c r="B68" s="139" t="s">
        <v>254</v>
      </c>
      <c r="C68" s="120">
        <v>15.129885797058801</v>
      </c>
      <c r="D68" s="120">
        <v>15.129885797058801</v>
      </c>
      <c r="E68" s="120">
        <v>5.5017765984581608</v>
      </c>
      <c r="F68" s="120" t="s">
        <v>439</v>
      </c>
    </row>
    <row r="69" spans="1:6" ht="20.100000000000001" customHeight="1" x14ac:dyDescent="0.25">
      <c r="A69" s="408" t="s">
        <v>246</v>
      </c>
      <c r="B69" s="179" t="s">
        <v>253</v>
      </c>
      <c r="C69" s="126" t="s">
        <v>439</v>
      </c>
      <c r="D69" s="126" t="s">
        <v>439</v>
      </c>
      <c r="E69" s="126" t="s">
        <v>439</v>
      </c>
      <c r="F69" s="126" t="s">
        <v>439</v>
      </c>
    </row>
    <row r="70" spans="1:6" ht="20.100000000000001" customHeight="1" x14ac:dyDescent="0.25">
      <c r="A70" s="408"/>
      <c r="B70" s="179" t="s">
        <v>254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23" t="s">
        <v>456</v>
      </c>
      <c r="B71" s="139" t="s">
        <v>253</v>
      </c>
      <c r="C71" s="120" t="s">
        <v>439</v>
      </c>
      <c r="D71" s="120" t="s">
        <v>439</v>
      </c>
      <c r="E71" s="120" t="s">
        <v>439</v>
      </c>
      <c r="F71" s="120" t="s">
        <v>439</v>
      </c>
    </row>
    <row r="72" spans="1:6" ht="20.100000000000001" customHeight="1" x14ac:dyDescent="0.25">
      <c r="A72" s="423"/>
      <c r="B72" s="139" t="s">
        <v>254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x14ac:dyDescent="0.3">
      <c r="A73" s="109"/>
      <c r="B73" s="109"/>
      <c r="C73" s="109"/>
      <c r="D73" s="109"/>
      <c r="E73" s="109"/>
      <c r="F73" s="109"/>
    </row>
    <row r="74" spans="1:6" ht="14.4" x14ac:dyDescent="0.25">
      <c r="A74" s="408" t="s">
        <v>512</v>
      </c>
      <c r="B74" s="408"/>
      <c r="C74" s="408"/>
      <c r="D74" s="408"/>
      <c r="E74" s="408"/>
      <c r="F74" s="408"/>
    </row>
  </sheetData>
  <mergeCells count="32">
    <mergeCell ref="A67:A68"/>
    <mergeCell ref="A69:A70"/>
    <mergeCell ref="A71:A72"/>
    <mergeCell ref="A74:F74"/>
    <mergeCell ref="A39:A40"/>
    <mergeCell ref="A50:A51"/>
    <mergeCell ref="A59:A60"/>
    <mergeCell ref="A61:A62"/>
    <mergeCell ref="A63:A64"/>
    <mergeCell ref="A54:A55"/>
    <mergeCell ref="A65:A66"/>
    <mergeCell ref="A21:A22"/>
    <mergeCell ref="A23:A24"/>
    <mergeCell ref="A25:A26"/>
    <mergeCell ref="A27:A28"/>
    <mergeCell ref="A29:A30"/>
    <mergeCell ref="A3:F3"/>
    <mergeCell ref="A4:F4"/>
    <mergeCell ref="A5:F5"/>
    <mergeCell ref="A52:A53"/>
    <mergeCell ref="A44:A45"/>
    <mergeCell ref="A46:A47"/>
    <mergeCell ref="A48:A49"/>
    <mergeCell ref="A31:A32"/>
    <mergeCell ref="A33:A34"/>
    <mergeCell ref="A35:A36"/>
    <mergeCell ref="A37:A38"/>
    <mergeCell ref="A7:B8"/>
    <mergeCell ref="C7:D7"/>
    <mergeCell ref="E7:E8"/>
    <mergeCell ref="F7:F8"/>
    <mergeCell ref="A19:A20"/>
  </mergeCells>
  <hyperlinks>
    <hyperlink ref="H1" location="ÍNDICE!A1" display="INDICE" xr:uid="{00000000-0004-0000-2200-000000000000}"/>
  </hyperlinks>
  <pageMargins left="2.7559055118110236" right="0.39370078740157483" top="0" bottom="0" header="0" footer="0"/>
  <pageSetup paperSize="9" scale="39" orientation="landscape" r:id="rId1"/>
  <headerFooter alignWithMargins="0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 codeName="Hoja30">
    <pageSetUpPr fitToPage="1"/>
  </sheetPr>
  <dimension ref="A1:I75"/>
  <sheetViews>
    <sheetView showGridLines="0" zoomScale="90" zoomScaleNormal="90" workbookViewId="0">
      <selection activeCell="H83" sqref="H83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9" ht="83.25" customHeight="1" x14ac:dyDescent="0.25">
      <c r="H1" s="128" t="s">
        <v>145</v>
      </c>
    </row>
    <row r="2" spans="1:9" ht="13.5" customHeight="1" x14ac:dyDescent="0.25"/>
    <row r="4" spans="1:9" ht="15.6" x14ac:dyDescent="0.3">
      <c r="A4" s="435" t="s">
        <v>513</v>
      </c>
      <c r="B4" s="435"/>
      <c r="C4" s="435"/>
      <c r="D4" s="435"/>
      <c r="E4" s="435"/>
      <c r="F4" s="435"/>
    </row>
    <row r="5" spans="1:9" ht="15.6" x14ac:dyDescent="0.3">
      <c r="A5" s="435" t="s">
        <v>392</v>
      </c>
      <c r="B5" s="435"/>
      <c r="C5" s="435"/>
      <c r="D5" s="435"/>
      <c r="E5" s="435"/>
      <c r="F5" s="435"/>
    </row>
    <row r="6" spans="1:9" ht="15.6" x14ac:dyDescent="0.3">
      <c r="A6" s="435" t="s">
        <v>206</v>
      </c>
      <c r="B6" s="435"/>
      <c r="C6" s="435"/>
      <c r="D6" s="435"/>
      <c r="E6" s="435"/>
      <c r="F6" s="435"/>
    </row>
    <row r="7" spans="1:9" ht="14.4" x14ac:dyDescent="0.3">
      <c r="A7" s="181"/>
      <c r="B7" s="181"/>
      <c r="C7" s="181"/>
      <c r="D7" s="181"/>
      <c r="E7" s="181"/>
      <c r="F7" s="181"/>
    </row>
    <row r="8" spans="1:9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9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</row>
    <row r="10" spans="1:9" x14ac:dyDescent="0.25">
      <c r="A10" s="112"/>
      <c r="B10" s="112"/>
      <c r="C10" s="112"/>
      <c r="D10" s="112"/>
      <c r="E10" s="112"/>
      <c r="F10" s="112"/>
      <c r="I10"/>
    </row>
    <row r="11" spans="1:9" ht="20.100000000000001" customHeight="1" x14ac:dyDescent="0.25">
      <c r="A11" s="131" t="s">
        <v>1</v>
      </c>
      <c r="B11" s="176"/>
      <c r="C11" s="115">
        <v>19825.084201181682</v>
      </c>
      <c r="D11" s="115">
        <v>18371.621198856981</v>
      </c>
      <c r="E11" s="115">
        <v>26549.310939530998</v>
      </c>
      <c r="F11" s="115">
        <v>25283.38464745869</v>
      </c>
      <c r="I11"/>
    </row>
    <row r="12" spans="1:9" ht="20.100000000000001" customHeight="1" x14ac:dyDescent="0.25">
      <c r="A12" s="125"/>
      <c r="B12" s="178"/>
      <c r="C12" s="126"/>
      <c r="D12" s="126"/>
      <c r="E12" s="126"/>
      <c r="F12" s="126"/>
      <c r="I12"/>
    </row>
    <row r="13" spans="1:9" ht="20.100000000000001" customHeight="1" x14ac:dyDescent="0.25">
      <c r="A13" s="130" t="s">
        <v>3</v>
      </c>
      <c r="B13" s="177"/>
      <c r="C13" s="120">
        <v>8468.1754697873275</v>
      </c>
      <c r="D13" s="120">
        <v>7783.1038904999959</v>
      </c>
      <c r="E13" s="120">
        <v>12836.984139231461</v>
      </c>
      <c r="F13" s="120">
        <v>11835.740983213664</v>
      </c>
      <c r="I13"/>
    </row>
    <row r="14" spans="1:9" ht="20.100000000000001" customHeight="1" x14ac:dyDescent="0.25">
      <c r="A14" s="125" t="s">
        <v>5</v>
      </c>
      <c r="B14" s="178"/>
      <c r="C14" s="126">
        <v>11349.489994417727</v>
      </c>
      <c r="D14" s="126">
        <v>10581.098571380369</v>
      </c>
      <c r="E14" s="126">
        <v>13700.327049151021</v>
      </c>
      <c r="F14" s="126">
        <v>13447.643664245032</v>
      </c>
      <c r="I14"/>
    </row>
    <row r="15" spans="1:9" ht="20.100000000000001" customHeight="1" x14ac:dyDescent="0.25">
      <c r="A15" s="130" t="s">
        <v>7</v>
      </c>
      <c r="B15" s="177"/>
      <c r="C15" s="120">
        <v>7.4187369766227338</v>
      </c>
      <c r="D15" s="120">
        <v>7.4187369766227338</v>
      </c>
      <c r="E15" s="120">
        <v>11.999751148519492</v>
      </c>
      <c r="F15" s="120" t="s">
        <v>439</v>
      </c>
      <c r="I15"/>
    </row>
    <row r="16" spans="1:9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I16"/>
    </row>
    <row r="17" spans="1:9" ht="20.100000000000001" customHeight="1" x14ac:dyDescent="0.25">
      <c r="A17" s="125"/>
      <c r="B17" s="178"/>
      <c r="C17" s="126"/>
      <c r="D17" s="126"/>
      <c r="E17" s="126"/>
      <c r="F17" s="126"/>
      <c r="I17"/>
    </row>
    <row r="18" spans="1:9" ht="20.100000000000001" customHeight="1" x14ac:dyDescent="0.25">
      <c r="A18" s="131" t="s">
        <v>3</v>
      </c>
      <c r="B18" s="177"/>
      <c r="C18" s="120"/>
      <c r="D18" s="120"/>
      <c r="E18" s="120"/>
      <c r="F18" s="120"/>
      <c r="I18"/>
    </row>
    <row r="19" spans="1:9" ht="20.100000000000001" customHeight="1" x14ac:dyDescent="0.25">
      <c r="A19" s="125"/>
      <c r="B19" s="178"/>
      <c r="C19" s="126"/>
      <c r="D19" s="126"/>
      <c r="E19" s="126"/>
      <c r="F19" s="126"/>
      <c r="I19"/>
    </row>
    <row r="20" spans="1:9" ht="20.100000000000001" customHeight="1" x14ac:dyDescent="0.25">
      <c r="A20" s="424" t="s">
        <v>180</v>
      </c>
      <c r="B20" s="139" t="s">
        <v>253</v>
      </c>
      <c r="C20" s="120">
        <v>236.75167300935536</v>
      </c>
      <c r="D20" s="120">
        <v>203.93975279376681</v>
      </c>
      <c r="E20" s="120">
        <v>320.45265317471359</v>
      </c>
      <c r="F20" s="120">
        <v>257.08850631209413</v>
      </c>
      <c r="I20"/>
    </row>
    <row r="21" spans="1:9" ht="20.100000000000001" customHeight="1" x14ac:dyDescent="0.25">
      <c r="A21" s="424"/>
      <c r="B21" s="139" t="s">
        <v>254</v>
      </c>
      <c r="C21" s="120">
        <v>900.99274388083234</v>
      </c>
      <c r="D21" s="120">
        <v>728.67101743031662</v>
      </c>
      <c r="E21" s="120">
        <v>560.11908966711508</v>
      </c>
      <c r="F21" s="120">
        <v>296.31522109226597</v>
      </c>
      <c r="I21"/>
    </row>
    <row r="22" spans="1:9" ht="20.100000000000001" customHeight="1" x14ac:dyDescent="0.25">
      <c r="A22" s="408" t="s">
        <v>243</v>
      </c>
      <c r="B22" s="179" t="s">
        <v>253</v>
      </c>
      <c r="C22" s="126">
        <v>128.14537380396061</v>
      </c>
      <c r="D22" s="126">
        <v>128.14537380396061</v>
      </c>
      <c r="E22" s="126">
        <v>190.89278668321666</v>
      </c>
      <c r="F22" s="126">
        <v>187.27608054046888</v>
      </c>
      <c r="I22"/>
    </row>
    <row r="23" spans="1:9" ht="20.100000000000001" customHeight="1" x14ac:dyDescent="0.25">
      <c r="A23" s="408"/>
      <c r="B23" s="179" t="s">
        <v>254</v>
      </c>
      <c r="C23" s="126">
        <v>149.33390294372279</v>
      </c>
      <c r="D23" s="126">
        <v>149.33390294372279</v>
      </c>
      <c r="E23" s="126">
        <v>14.304199364699425</v>
      </c>
      <c r="F23" s="126">
        <v>10.349291701539695</v>
      </c>
      <c r="I23"/>
    </row>
    <row r="24" spans="1:9" ht="20.100000000000001" customHeight="1" x14ac:dyDescent="0.25">
      <c r="A24" s="424" t="s">
        <v>174</v>
      </c>
      <c r="B24" s="139" t="s">
        <v>253</v>
      </c>
      <c r="C24" s="120">
        <v>8.594779000960175</v>
      </c>
      <c r="D24" s="120">
        <v>8.594779000960175</v>
      </c>
      <c r="E24" s="120">
        <v>18.231823281833165</v>
      </c>
      <c r="F24" s="120">
        <v>7.9286582766220901</v>
      </c>
      <c r="I24"/>
    </row>
    <row r="25" spans="1:9" ht="20.100000000000001" customHeight="1" x14ac:dyDescent="0.25">
      <c r="A25" s="424"/>
      <c r="B25" s="139" t="s">
        <v>254</v>
      </c>
      <c r="C25" s="120">
        <v>34.018458907143319</v>
      </c>
      <c r="D25" s="120">
        <v>31.888868452071858</v>
      </c>
      <c r="E25" s="120">
        <v>16.090676118763234</v>
      </c>
      <c r="F25" s="120">
        <v>12.92972715017401</v>
      </c>
      <c r="I25"/>
    </row>
    <row r="26" spans="1:9" ht="20.100000000000001" customHeight="1" x14ac:dyDescent="0.25">
      <c r="A26" s="408" t="s">
        <v>186</v>
      </c>
      <c r="B26" s="179" t="s">
        <v>253</v>
      </c>
      <c r="C26" s="126">
        <v>271.5376329580522</v>
      </c>
      <c r="D26" s="126">
        <v>250.00102610728428</v>
      </c>
      <c r="E26" s="126">
        <v>911.466762918722</v>
      </c>
      <c r="F26" s="126">
        <v>901.11652085036019</v>
      </c>
      <c r="I26"/>
    </row>
    <row r="27" spans="1:9" ht="20.100000000000001" customHeight="1" x14ac:dyDescent="0.25">
      <c r="A27" s="408"/>
      <c r="B27" s="179" t="s">
        <v>254</v>
      </c>
      <c r="C27" s="126">
        <v>20.970289651300149</v>
      </c>
      <c r="D27" s="126">
        <v>20.970289651300149</v>
      </c>
      <c r="E27" s="126">
        <v>36.648460258815646</v>
      </c>
      <c r="F27" s="126">
        <v>34.055128081282852</v>
      </c>
      <c r="I27"/>
    </row>
    <row r="28" spans="1:9" ht="20.100000000000001" customHeight="1" x14ac:dyDescent="0.25">
      <c r="A28" s="424" t="s">
        <v>173</v>
      </c>
      <c r="B28" s="139" t="s">
        <v>253</v>
      </c>
      <c r="C28" s="120">
        <v>13.150246529387372</v>
      </c>
      <c r="D28" s="120">
        <v>13.150246529387372</v>
      </c>
      <c r="E28" s="120">
        <v>21.681993522813187</v>
      </c>
      <c r="F28" s="120">
        <v>11.630375539019022</v>
      </c>
      <c r="I28"/>
    </row>
    <row r="29" spans="1:9" ht="20.100000000000001" customHeight="1" x14ac:dyDescent="0.25">
      <c r="A29" s="424"/>
      <c r="B29" s="139" t="s">
        <v>254</v>
      </c>
      <c r="C29" s="120">
        <v>215.61233979662217</v>
      </c>
      <c r="D29" s="120">
        <v>215.61233979662217</v>
      </c>
      <c r="E29" s="120">
        <v>37.410675010850163</v>
      </c>
      <c r="F29" s="120">
        <v>23.445372393839889</v>
      </c>
      <c r="I29"/>
    </row>
    <row r="30" spans="1:9" ht="20.100000000000001" customHeight="1" x14ac:dyDescent="0.25">
      <c r="A30" s="408" t="s">
        <v>184</v>
      </c>
      <c r="B30" s="179" t="s">
        <v>253</v>
      </c>
      <c r="C30" s="126">
        <v>2735.8186786317542</v>
      </c>
      <c r="D30" s="126">
        <v>2690.7876649659365</v>
      </c>
      <c r="E30" s="126">
        <v>4820.9265438276625</v>
      </c>
      <c r="F30" s="126">
        <v>4581.391328113652</v>
      </c>
      <c r="I30"/>
    </row>
    <row r="31" spans="1:9" ht="20.100000000000001" customHeight="1" x14ac:dyDescent="0.25">
      <c r="A31" s="408"/>
      <c r="B31" s="179" t="s">
        <v>254</v>
      </c>
      <c r="C31" s="126">
        <v>350.57405657076498</v>
      </c>
      <c r="D31" s="126">
        <v>253.76704928594046</v>
      </c>
      <c r="E31" s="126">
        <v>437.84709618988273</v>
      </c>
      <c r="F31" s="126">
        <v>426.19963661576469</v>
      </c>
      <c r="I31"/>
    </row>
    <row r="32" spans="1:9" ht="20.100000000000001" customHeight="1" x14ac:dyDescent="0.25">
      <c r="A32" s="424" t="s">
        <v>187</v>
      </c>
      <c r="B32" s="139" t="s">
        <v>253</v>
      </c>
      <c r="C32" s="120">
        <v>1848.0855640901195</v>
      </c>
      <c r="D32" s="120">
        <v>1746.3362490857273</v>
      </c>
      <c r="E32" s="120">
        <v>3805.7978687452633</v>
      </c>
      <c r="F32" s="120">
        <v>3773.4290123686565</v>
      </c>
      <c r="I32"/>
    </row>
    <row r="33" spans="1:9" ht="20.100000000000001" customHeight="1" x14ac:dyDescent="0.25">
      <c r="A33" s="424"/>
      <c r="B33" s="139" t="s">
        <v>254</v>
      </c>
      <c r="C33" s="120">
        <v>367.20569560771207</v>
      </c>
      <c r="D33" s="120">
        <v>330.47150927763977</v>
      </c>
      <c r="E33" s="120">
        <v>248.00115591132868</v>
      </c>
      <c r="F33" s="120">
        <v>143.00905262008996</v>
      </c>
      <c r="I33"/>
    </row>
    <row r="34" spans="1:9" ht="20.100000000000001" customHeight="1" x14ac:dyDescent="0.25">
      <c r="A34" s="408" t="s">
        <v>175</v>
      </c>
      <c r="B34" s="179" t="s">
        <v>253</v>
      </c>
      <c r="C34" s="126">
        <v>129.18910130173072</v>
      </c>
      <c r="D34" s="126">
        <v>76.056337369254322</v>
      </c>
      <c r="E34" s="126">
        <v>105.16775038864</v>
      </c>
      <c r="F34" s="126">
        <v>89.066912648963196</v>
      </c>
      <c r="I34"/>
    </row>
    <row r="35" spans="1:9" ht="20.100000000000001" customHeight="1" x14ac:dyDescent="0.25">
      <c r="A35" s="408"/>
      <c r="B35" s="179" t="s">
        <v>254</v>
      </c>
      <c r="C35" s="126">
        <v>56.580234230230303</v>
      </c>
      <c r="D35" s="126">
        <v>56.580234230230303</v>
      </c>
      <c r="E35" s="126">
        <v>34.926466545755233</v>
      </c>
      <c r="F35" s="126">
        <v>19.826632254208093</v>
      </c>
      <c r="I35"/>
    </row>
    <row r="36" spans="1:9" ht="20.100000000000001" customHeight="1" x14ac:dyDescent="0.25">
      <c r="A36" s="424" t="s">
        <v>178</v>
      </c>
      <c r="B36" s="139" t="s">
        <v>253</v>
      </c>
      <c r="C36" s="120">
        <v>262.44466249703925</v>
      </c>
      <c r="D36" s="120">
        <v>193.00238564947375</v>
      </c>
      <c r="E36" s="120">
        <v>187.44832469655057</v>
      </c>
      <c r="F36" s="120">
        <v>160.22293816443349</v>
      </c>
      <c r="I36"/>
    </row>
    <row r="37" spans="1:9" ht="20.100000000000001" customHeight="1" x14ac:dyDescent="0.25">
      <c r="A37" s="424"/>
      <c r="B37" s="139" t="s">
        <v>254</v>
      </c>
      <c r="C37" s="120">
        <v>266.4525529801416</v>
      </c>
      <c r="D37" s="120">
        <v>229.05563029411434</v>
      </c>
      <c r="E37" s="120">
        <v>147.15710940696101</v>
      </c>
      <c r="F37" s="120">
        <v>26.683225774258219</v>
      </c>
      <c r="I37"/>
    </row>
    <row r="38" spans="1:9" ht="20.100000000000001" customHeight="1" x14ac:dyDescent="0.25">
      <c r="A38" s="408" t="s">
        <v>189</v>
      </c>
      <c r="B38" s="179" t="s">
        <v>253</v>
      </c>
      <c r="C38" s="126">
        <v>119.60565741860907</v>
      </c>
      <c r="D38" s="126">
        <v>103.6274078543937</v>
      </c>
      <c r="E38" s="126">
        <v>179.6467002971809</v>
      </c>
      <c r="F38" s="126">
        <v>138.73389872319026</v>
      </c>
      <c r="I38"/>
    </row>
    <row r="39" spans="1:9" ht="20.100000000000001" customHeight="1" x14ac:dyDescent="0.25">
      <c r="A39" s="408"/>
      <c r="B39" s="179" t="s">
        <v>254</v>
      </c>
      <c r="C39" s="126">
        <v>353.11182597789895</v>
      </c>
      <c r="D39" s="126">
        <v>353.11182597789895</v>
      </c>
      <c r="E39" s="126">
        <v>742.76600322068907</v>
      </c>
      <c r="F39" s="126">
        <v>735.04346399277222</v>
      </c>
      <c r="I39"/>
    </row>
    <row r="40" spans="1:9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  <c r="I40"/>
    </row>
    <row r="41" spans="1:9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I41"/>
    </row>
    <row r="42" spans="1:9" ht="20.100000000000001" customHeight="1" x14ac:dyDescent="0.25">
      <c r="A42" s="125"/>
      <c r="B42" s="178"/>
      <c r="C42" s="126"/>
      <c r="D42" s="126"/>
      <c r="E42" s="126"/>
      <c r="F42" s="126"/>
      <c r="I42"/>
    </row>
    <row r="43" spans="1:9" ht="20.100000000000001" customHeight="1" x14ac:dyDescent="0.25">
      <c r="A43" s="131" t="s">
        <v>5</v>
      </c>
      <c r="B43" s="177"/>
      <c r="C43" s="120"/>
      <c r="D43" s="120"/>
      <c r="E43" s="120"/>
      <c r="F43" s="120"/>
      <c r="I43"/>
    </row>
    <row r="44" spans="1:9" ht="20.100000000000001" customHeight="1" x14ac:dyDescent="0.25">
      <c r="A44" s="125"/>
      <c r="B44" s="178"/>
      <c r="C44" s="126"/>
      <c r="D44" s="126"/>
      <c r="E44" s="126"/>
      <c r="F44" s="126"/>
      <c r="I44"/>
    </row>
    <row r="45" spans="1:9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  <c r="I45"/>
    </row>
    <row r="46" spans="1:9" ht="20.100000000000001" customHeight="1" x14ac:dyDescent="0.25">
      <c r="A46" s="424"/>
      <c r="B46" s="139" t="s">
        <v>254</v>
      </c>
      <c r="C46" s="120">
        <v>19.790878660197333</v>
      </c>
      <c r="D46" s="120">
        <v>11.951120385900907</v>
      </c>
      <c r="E46" s="120">
        <v>11.38062973242938</v>
      </c>
      <c r="F46" s="120">
        <v>0.6256247166196699</v>
      </c>
      <c r="I46"/>
    </row>
    <row r="47" spans="1:9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  <c r="I47"/>
    </row>
    <row r="48" spans="1:9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I48"/>
    </row>
    <row r="49" spans="1:9" ht="20.100000000000001" customHeight="1" x14ac:dyDescent="0.25">
      <c r="A49" s="424" t="s">
        <v>172</v>
      </c>
      <c r="B49" s="139" t="s">
        <v>253</v>
      </c>
      <c r="C49" s="120">
        <v>1168.7577154421574</v>
      </c>
      <c r="D49" s="120">
        <v>1168.7577154421574</v>
      </c>
      <c r="E49" s="120">
        <v>1972.6669705747784</v>
      </c>
      <c r="F49" s="120">
        <v>1858.3366202334078</v>
      </c>
      <c r="I49"/>
    </row>
    <row r="50" spans="1:9" ht="20.100000000000001" customHeight="1" x14ac:dyDescent="0.25">
      <c r="A50" s="424"/>
      <c r="B50" s="139" t="s">
        <v>254</v>
      </c>
      <c r="C50" s="120">
        <v>453.72682244708483</v>
      </c>
      <c r="D50" s="120">
        <v>346.29291638343261</v>
      </c>
      <c r="E50" s="120">
        <v>357.42821757199687</v>
      </c>
      <c r="F50" s="120">
        <v>351.4089553826621</v>
      </c>
      <c r="I50"/>
    </row>
    <row r="51" spans="1:9" ht="20.100000000000001" customHeight="1" x14ac:dyDescent="0.25">
      <c r="A51" s="408" t="s">
        <v>170</v>
      </c>
      <c r="B51" s="179" t="s">
        <v>253</v>
      </c>
      <c r="C51" s="126">
        <v>345.03785982156023</v>
      </c>
      <c r="D51" s="126">
        <v>149.11177487406979</v>
      </c>
      <c r="E51" s="126">
        <v>222.806673223345</v>
      </c>
      <c r="F51" s="126">
        <v>214.29886922540854</v>
      </c>
      <c r="I51"/>
    </row>
    <row r="52" spans="1:9" ht="20.100000000000001" customHeight="1" x14ac:dyDescent="0.25">
      <c r="A52" s="408"/>
      <c r="B52" s="179" t="s">
        <v>254</v>
      </c>
      <c r="C52" s="126">
        <v>9004.1640387020561</v>
      </c>
      <c r="D52" s="126">
        <v>8566.8223634207552</v>
      </c>
      <c r="E52" s="126">
        <v>10757.282596216706</v>
      </c>
      <c r="F52" s="126">
        <v>10702.934771196406</v>
      </c>
      <c r="I52"/>
    </row>
    <row r="53" spans="1:9" ht="20.100000000000001" customHeight="1" x14ac:dyDescent="0.25">
      <c r="A53" s="424" t="s">
        <v>176</v>
      </c>
      <c r="B53" s="139" t="s">
        <v>253</v>
      </c>
      <c r="C53" s="120">
        <v>160.28336122779879</v>
      </c>
      <c r="D53" s="120">
        <v>160.28336122779879</v>
      </c>
      <c r="E53" s="120">
        <v>135.08205006646693</v>
      </c>
      <c r="F53" s="120">
        <v>125.7223819657043</v>
      </c>
      <c r="I53"/>
    </row>
    <row r="54" spans="1:9" ht="20.100000000000001" customHeight="1" x14ac:dyDescent="0.25">
      <c r="A54" s="424"/>
      <c r="B54" s="139" t="s">
        <v>254</v>
      </c>
      <c r="C54" s="120">
        <v>189.31561290403963</v>
      </c>
      <c r="D54" s="120">
        <v>169.46561443343217</v>
      </c>
      <c r="E54" s="120">
        <v>231.44179513034189</v>
      </c>
      <c r="F54" s="120">
        <v>182.99618356387253</v>
      </c>
      <c r="I54"/>
    </row>
    <row r="55" spans="1:9" ht="20.100000000000001" customHeight="1" x14ac:dyDescent="0.25">
      <c r="A55" s="408" t="s">
        <v>183</v>
      </c>
      <c r="B55" s="179" t="s">
        <v>253</v>
      </c>
      <c r="C55" s="126">
        <v>8.4137052128212986</v>
      </c>
      <c r="D55" s="126">
        <v>8.4137052128212986</v>
      </c>
      <c r="E55" s="126">
        <v>12.238116634950501</v>
      </c>
      <c r="F55" s="126">
        <v>11.320257960949133</v>
      </c>
      <c r="I55"/>
    </row>
    <row r="56" spans="1:9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I56"/>
    </row>
    <row r="57" spans="1:9" ht="20.100000000000001" customHeight="1" x14ac:dyDescent="0.25">
      <c r="A57" s="125"/>
      <c r="B57" s="178"/>
      <c r="C57" s="126"/>
      <c r="D57" s="126"/>
      <c r="E57" s="126"/>
      <c r="F57" s="126"/>
      <c r="I57"/>
    </row>
    <row r="58" spans="1:9" ht="20.100000000000001" customHeight="1" x14ac:dyDescent="0.25">
      <c r="A58" s="131" t="s">
        <v>7</v>
      </c>
      <c r="B58" s="177"/>
      <c r="C58" s="120"/>
      <c r="D58" s="120"/>
      <c r="E58" s="120"/>
      <c r="F58" s="120"/>
      <c r="I58"/>
    </row>
    <row r="59" spans="1:9" ht="20.100000000000001" customHeight="1" x14ac:dyDescent="0.25">
      <c r="A59" s="125"/>
      <c r="B59" s="178"/>
      <c r="C59" s="126"/>
      <c r="D59" s="126"/>
      <c r="E59" s="126"/>
      <c r="F59" s="126"/>
      <c r="I59"/>
    </row>
    <row r="60" spans="1:9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  <c r="I60"/>
    </row>
    <row r="61" spans="1:9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  <c r="I61"/>
    </row>
    <row r="62" spans="1:9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  <c r="I62"/>
    </row>
    <row r="63" spans="1:9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  <c r="I63"/>
    </row>
    <row r="64" spans="1:9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  <c r="I64"/>
    </row>
    <row r="65" spans="1:9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  <c r="I65"/>
    </row>
    <row r="66" spans="1:9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9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9" ht="20.100000000000001" customHeight="1" x14ac:dyDescent="0.25">
      <c r="A68" s="424" t="s">
        <v>182</v>
      </c>
      <c r="B68" s="139" t="s">
        <v>253</v>
      </c>
      <c r="C68" s="120">
        <v>7.2887369766227339</v>
      </c>
      <c r="D68" s="120">
        <v>7.2887369766227339</v>
      </c>
      <c r="E68" s="120">
        <v>11.927023878519494</v>
      </c>
      <c r="F68" s="120" t="s">
        <v>439</v>
      </c>
    </row>
    <row r="69" spans="1:9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9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9" ht="20.100000000000001" customHeight="1" x14ac:dyDescent="0.25">
      <c r="A71" s="408"/>
      <c r="B71" s="179" t="s">
        <v>254</v>
      </c>
      <c r="C71" s="126">
        <v>0.13</v>
      </c>
      <c r="D71" s="126">
        <v>0.13</v>
      </c>
      <c r="E71" s="126">
        <v>7.2727269999999997E-2</v>
      </c>
      <c r="F71" s="126" t="s">
        <v>439</v>
      </c>
    </row>
    <row r="72" spans="1:9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9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9" ht="14.4" x14ac:dyDescent="0.3">
      <c r="A74" s="134"/>
      <c r="B74" s="134"/>
      <c r="C74" s="134"/>
      <c r="D74" s="134"/>
      <c r="E74" s="134"/>
      <c r="F74" s="134"/>
    </row>
    <row r="75" spans="1:9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64:A65"/>
    <mergeCell ref="A66:A67"/>
    <mergeCell ref="A68:A69"/>
    <mergeCell ref="A70:A71"/>
    <mergeCell ref="A72:A73"/>
    <mergeCell ref="A40:A41"/>
    <mergeCell ref="A51:A52"/>
    <mergeCell ref="A55:A56"/>
    <mergeCell ref="A60:A61"/>
    <mergeCell ref="A62:A63"/>
    <mergeCell ref="A22:A23"/>
    <mergeCell ref="A24:A25"/>
    <mergeCell ref="A26:A27"/>
    <mergeCell ref="A28:A29"/>
    <mergeCell ref="A30:A31"/>
    <mergeCell ref="A4:F4"/>
    <mergeCell ref="A5:F5"/>
    <mergeCell ref="A6:F6"/>
    <mergeCell ref="A53:A54"/>
    <mergeCell ref="A45:A46"/>
    <mergeCell ref="A47:A48"/>
    <mergeCell ref="A49:A50"/>
    <mergeCell ref="A32:A33"/>
    <mergeCell ref="A34:A35"/>
    <mergeCell ref="A36:A37"/>
    <mergeCell ref="A38:A39"/>
    <mergeCell ref="A8:B9"/>
    <mergeCell ref="C8:D8"/>
    <mergeCell ref="E8:E9"/>
    <mergeCell ref="F8:F9"/>
    <mergeCell ref="A20:A21"/>
  </mergeCells>
  <hyperlinks>
    <hyperlink ref="H1" location="ÍNDICE!A1" display="INDICE" xr:uid="{00000000-0004-0000-23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 codeName="Hoja31">
    <pageSetUpPr fitToPage="1"/>
  </sheetPr>
  <dimension ref="A1:I75"/>
  <sheetViews>
    <sheetView showGridLines="0" zoomScale="90" zoomScaleNormal="90" workbookViewId="0">
      <selection activeCell="D78" sqref="D78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9" ht="84.75" customHeight="1" x14ac:dyDescent="0.25">
      <c r="H1" s="128" t="s">
        <v>145</v>
      </c>
    </row>
    <row r="4" spans="1:9" ht="15" customHeight="1" x14ac:dyDescent="0.3">
      <c r="A4" s="435" t="s">
        <v>513</v>
      </c>
      <c r="B4" s="435"/>
      <c r="C4" s="435"/>
      <c r="D4" s="435"/>
      <c r="E4" s="435"/>
      <c r="F4" s="435"/>
    </row>
    <row r="5" spans="1:9" ht="15" customHeight="1" x14ac:dyDescent="0.3">
      <c r="A5" s="435" t="s">
        <v>393</v>
      </c>
      <c r="B5" s="435"/>
      <c r="C5" s="435"/>
      <c r="D5" s="435"/>
      <c r="E5" s="435"/>
      <c r="F5" s="435"/>
    </row>
    <row r="6" spans="1:9" ht="15" customHeight="1" x14ac:dyDescent="0.3">
      <c r="A6" s="435" t="s">
        <v>207</v>
      </c>
      <c r="B6" s="435"/>
      <c r="C6" s="435"/>
      <c r="D6" s="435"/>
      <c r="E6" s="435"/>
      <c r="F6" s="435"/>
    </row>
    <row r="7" spans="1:9" ht="13.5" customHeight="1" x14ac:dyDescent="0.3">
      <c r="A7" s="159"/>
      <c r="B7" s="159"/>
      <c r="C7" s="159"/>
      <c r="D7" s="159"/>
      <c r="E7" s="159"/>
      <c r="F7" s="159"/>
    </row>
    <row r="8" spans="1:9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</row>
    <row r="9" spans="1:9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I9"/>
    </row>
    <row r="10" spans="1:9" x14ac:dyDescent="0.25">
      <c r="A10" s="112"/>
      <c r="B10" s="112"/>
      <c r="C10" s="112"/>
      <c r="D10" s="112"/>
      <c r="E10" s="112"/>
      <c r="F10" s="112"/>
      <c r="I10"/>
    </row>
    <row r="11" spans="1:9" ht="20.100000000000001" customHeight="1" x14ac:dyDescent="0.25">
      <c r="A11" s="131" t="s">
        <v>1</v>
      </c>
      <c r="B11" s="176"/>
      <c r="C11" s="115">
        <v>2690.8738037289713</v>
      </c>
      <c r="D11" s="115">
        <v>2149.8747476215622</v>
      </c>
      <c r="E11" s="115">
        <v>1284.641212408709</v>
      </c>
      <c r="F11" s="115">
        <v>464.16429253398172</v>
      </c>
      <c r="I11"/>
    </row>
    <row r="12" spans="1:9" ht="20.100000000000001" customHeight="1" x14ac:dyDescent="0.25">
      <c r="A12" s="125"/>
      <c r="B12" s="178"/>
      <c r="C12" s="126"/>
      <c r="D12" s="126"/>
      <c r="E12" s="126"/>
      <c r="F12" s="126"/>
      <c r="I12"/>
    </row>
    <row r="13" spans="1:9" ht="20.100000000000001" customHeight="1" x14ac:dyDescent="0.25">
      <c r="A13" s="130" t="s">
        <v>3</v>
      </c>
      <c r="B13" s="177"/>
      <c r="C13" s="120">
        <v>2685.0519874339025</v>
      </c>
      <c r="D13" s="120">
        <v>2144.0529313264933</v>
      </c>
      <c r="E13" s="120">
        <v>1283.5827002492097</v>
      </c>
      <c r="F13" s="120">
        <v>464.16429253398172</v>
      </c>
      <c r="I13"/>
    </row>
    <row r="14" spans="1:9" ht="20.100000000000001" customHeight="1" x14ac:dyDescent="0.25">
      <c r="A14" s="125" t="s">
        <v>5</v>
      </c>
      <c r="B14" s="178"/>
      <c r="C14" s="126">
        <v>5.8218162950682917</v>
      </c>
      <c r="D14" s="126">
        <v>5.8218162950682917</v>
      </c>
      <c r="E14" s="126">
        <v>1.0585121594999858</v>
      </c>
      <c r="F14" s="126" t="s">
        <v>439</v>
      </c>
      <c r="I14"/>
    </row>
    <row r="15" spans="1:9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  <c r="I15"/>
    </row>
    <row r="16" spans="1:9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I16"/>
    </row>
    <row r="17" spans="1:9" ht="20.100000000000001" customHeight="1" x14ac:dyDescent="0.25">
      <c r="A17" s="125"/>
      <c r="B17" s="178"/>
      <c r="C17" s="126"/>
      <c r="D17" s="126"/>
      <c r="E17" s="126"/>
      <c r="F17" s="126"/>
      <c r="I17"/>
    </row>
    <row r="18" spans="1:9" ht="20.100000000000001" customHeight="1" x14ac:dyDescent="0.25">
      <c r="A18" s="131" t="s">
        <v>3</v>
      </c>
      <c r="B18" s="177"/>
      <c r="C18" s="120"/>
      <c r="D18" s="120"/>
      <c r="E18" s="120"/>
      <c r="F18" s="120"/>
      <c r="I18"/>
    </row>
    <row r="19" spans="1:9" ht="20.100000000000001" customHeight="1" x14ac:dyDescent="0.25">
      <c r="A19" s="125"/>
      <c r="B19" s="178"/>
      <c r="C19" s="126"/>
      <c r="D19" s="126"/>
      <c r="E19" s="126"/>
      <c r="F19" s="126"/>
      <c r="I19"/>
    </row>
    <row r="20" spans="1:9" ht="20.100000000000001" customHeight="1" x14ac:dyDescent="0.25">
      <c r="A20" s="424" t="s">
        <v>180</v>
      </c>
      <c r="B20" s="139" t="s">
        <v>253</v>
      </c>
      <c r="C20" s="120">
        <v>4.8390951949032344</v>
      </c>
      <c r="D20" s="120">
        <v>4.8390951949032344</v>
      </c>
      <c r="E20" s="120">
        <v>1.4505084822823537</v>
      </c>
      <c r="F20" s="120" t="s">
        <v>439</v>
      </c>
      <c r="I20"/>
    </row>
    <row r="21" spans="1:9" ht="20.100000000000001" customHeight="1" x14ac:dyDescent="0.25">
      <c r="A21" s="424"/>
      <c r="B21" s="139" t="s">
        <v>254</v>
      </c>
      <c r="C21" s="120">
        <v>883.69661329865971</v>
      </c>
      <c r="D21" s="120">
        <v>617.9411802492998</v>
      </c>
      <c r="E21" s="120">
        <v>332.58961110259025</v>
      </c>
      <c r="F21" s="120">
        <v>29.906160420880862</v>
      </c>
      <c r="I21"/>
    </row>
    <row r="22" spans="1:9" ht="20.100000000000001" customHeight="1" x14ac:dyDescent="0.25">
      <c r="A22" s="408" t="s">
        <v>243</v>
      </c>
      <c r="B22" s="179" t="s">
        <v>253</v>
      </c>
      <c r="C22" s="126">
        <v>235.20623227356648</v>
      </c>
      <c r="D22" s="126">
        <v>202.75942209151273</v>
      </c>
      <c r="E22" s="126">
        <v>246.3946275504579</v>
      </c>
      <c r="F22" s="126">
        <v>120.28766474237105</v>
      </c>
      <c r="I22"/>
    </row>
    <row r="23" spans="1:9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I23"/>
    </row>
    <row r="24" spans="1:9" ht="20.100000000000001" customHeight="1" x14ac:dyDescent="0.25">
      <c r="A24" s="424" t="s">
        <v>174</v>
      </c>
      <c r="B24" s="139" t="s">
        <v>253</v>
      </c>
      <c r="C24" s="120">
        <v>55.616562558319671</v>
      </c>
      <c r="D24" s="120">
        <v>47.827537860834944</v>
      </c>
      <c r="E24" s="120">
        <v>28.800368979148399</v>
      </c>
      <c r="F24" s="120">
        <v>18.845748594303675</v>
      </c>
      <c r="I24"/>
    </row>
    <row r="25" spans="1:9" ht="20.100000000000001" customHeight="1" x14ac:dyDescent="0.25">
      <c r="A25" s="424"/>
      <c r="B25" s="139" t="s">
        <v>254</v>
      </c>
      <c r="C25" s="120">
        <v>142.90282404596121</v>
      </c>
      <c r="D25" s="120">
        <v>60.796898702180599</v>
      </c>
      <c r="E25" s="120">
        <v>23.446288649543863</v>
      </c>
      <c r="F25" s="120" t="s">
        <v>439</v>
      </c>
      <c r="I25"/>
    </row>
    <row r="26" spans="1:9" ht="20.100000000000001" customHeight="1" x14ac:dyDescent="0.25">
      <c r="A26" s="408" t="s">
        <v>186</v>
      </c>
      <c r="B26" s="179" t="s">
        <v>253</v>
      </c>
      <c r="C26" s="126">
        <v>51.214619078527519</v>
      </c>
      <c r="D26" s="126">
        <v>46.599073113634709</v>
      </c>
      <c r="E26" s="126">
        <v>21.210202726868726</v>
      </c>
      <c r="F26" s="126">
        <v>14.239802936877988</v>
      </c>
      <c r="I26"/>
    </row>
    <row r="27" spans="1:9" ht="20.100000000000001" customHeight="1" x14ac:dyDescent="0.25">
      <c r="A27" s="408"/>
      <c r="B27" s="179" t="s">
        <v>254</v>
      </c>
      <c r="C27" s="126">
        <v>13.758244263596046</v>
      </c>
      <c r="D27" s="126">
        <v>13.758244263596046</v>
      </c>
      <c r="E27" s="126">
        <v>4.5957230634900954</v>
      </c>
      <c r="F27" s="126">
        <v>0.54303308726434762</v>
      </c>
      <c r="I27"/>
    </row>
    <row r="28" spans="1:9" ht="20.100000000000001" customHeight="1" x14ac:dyDescent="0.25">
      <c r="A28" s="424" t="s">
        <v>173</v>
      </c>
      <c r="B28" s="139" t="s">
        <v>253</v>
      </c>
      <c r="C28" s="120">
        <v>119.57488716482992</v>
      </c>
      <c r="D28" s="120">
        <v>100.34316812970238</v>
      </c>
      <c r="E28" s="120">
        <v>51.12987393173124</v>
      </c>
      <c r="F28" s="120">
        <v>36.768607071889072</v>
      </c>
      <c r="I28"/>
    </row>
    <row r="29" spans="1:9" ht="20.100000000000001" customHeight="1" x14ac:dyDescent="0.25">
      <c r="A29" s="424"/>
      <c r="B29" s="139" t="s">
        <v>254</v>
      </c>
      <c r="C29" s="120">
        <v>14.224529659721071</v>
      </c>
      <c r="D29" s="120">
        <v>14.224529659721071</v>
      </c>
      <c r="E29" s="120">
        <v>5.3880793626802177</v>
      </c>
      <c r="F29" s="120">
        <v>5.3880793626802177</v>
      </c>
      <c r="I29"/>
    </row>
    <row r="30" spans="1:9" ht="20.100000000000001" customHeight="1" x14ac:dyDescent="0.25">
      <c r="A30" s="408" t="s">
        <v>184</v>
      </c>
      <c r="B30" s="179" t="s">
        <v>253</v>
      </c>
      <c r="C30" s="126">
        <v>151.35012170635289</v>
      </c>
      <c r="D30" s="126">
        <v>148.44382678871295</v>
      </c>
      <c r="E30" s="126">
        <v>224.52455308099181</v>
      </c>
      <c r="F30" s="126">
        <v>183.34502863906738</v>
      </c>
      <c r="I30"/>
    </row>
    <row r="31" spans="1:9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  <c r="I31"/>
    </row>
    <row r="32" spans="1:9" ht="20.100000000000001" customHeight="1" x14ac:dyDescent="0.25">
      <c r="A32" s="424" t="s">
        <v>187</v>
      </c>
      <c r="B32" s="139" t="s">
        <v>253</v>
      </c>
      <c r="C32" s="120">
        <v>58.429455378166182</v>
      </c>
      <c r="D32" s="120">
        <v>26.446104524946826</v>
      </c>
      <c r="E32" s="120">
        <v>25.189474668056363</v>
      </c>
      <c r="F32" s="120" t="s">
        <v>439</v>
      </c>
      <c r="I32"/>
    </row>
    <row r="33" spans="1:9" ht="20.100000000000001" customHeight="1" x14ac:dyDescent="0.25">
      <c r="A33" s="424"/>
      <c r="B33" s="139" t="s">
        <v>254</v>
      </c>
      <c r="C33" s="120">
        <v>358.33833333881489</v>
      </c>
      <c r="D33" s="120">
        <v>308.46964629727472</v>
      </c>
      <c r="E33" s="120">
        <v>90.848935030453887</v>
      </c>
      <c r="F33" s="120" t="s">
        <v>439</v>
      </c>
      <c r="I33"/>
    </row>
    <row r="34" spans="1:9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  <c r="I34"/>
    </row>
    <row r="35" spans="1:9" ht="20.100000000000001" customHeight="1" x14ac:dyDescent="0.25">
      <c r="A35" s="408"/>
      <c r="B35" s="179" t="s">
        <v>254</v>
      </c>
      <c r="C35" s="126">
        <v>184.25119509070402</v>
      </c>
      <c r="D35" s="126">
        <v>151.18181678524886</v>
      </c>
      <c r="E35" s="126">
        <v>70.743306838128888</v>
      </c>
      <c r="F35" s="126" t="s">
        <v>439</v>
      </c>
      <c r="I35"/>
    </row>
    <row r="36" spans="1:9" ht="20.100000000000001" customHeight="1" x14ac:dyDescent="0.25">
      <c r="A36" s="424" t="s">
        <v>178</v>
      </c>
      <c r="B36" s="139" t="s">
        <v>253</v>
      </c>
      <c r="C36" s="120">
        <v>369.70171241897435</v>
      </c>
      <c r="D36" s="120">
        <v>369.70171241897435</v>
      </c>
      <c r="E36" s="120">
        <v>130.37295780310137</v>
      </c>
      <c r="F36" s="120">
        <v>39.044697944916877</v>
      </c>
      <c r="I36"/>
    </row>
    <row r="37" spans="1:9" ht="20.100000000000001" customHeight="1" x14ac:dyDescent="0.25">
      <c r="A37" s="424"/>
      <c r="B37" s="139" t="s">
        <v>254</v>
      </c>
      <c r="C37" s="120">
        <v>16.778631995667887</v>
      </c>
      <c r="D37" s="120">
        <v>16.778631995667887</v>
      </c>
      <c r="E37" s="120">
        <v>9.4266837642515107</v>
      </c>
      <c r="F37" s="120">
        <v>4.6268899423152403</v>
      </c>
      <c r="I37"/>
    </row>
    <row r="38" spans="1:9" ht="20.100000000000001" customHeight="1" x14ac:dyDescent="0.25">
      <c r="A38" s="408" t="s">
        <v>189</v>
      </c>
      <c r="B38" s="179" t="s">
        <v>253</v>
      </c>
      <c r="C38" s="126">
        <v>9.8768748224016285</v>
      </c>
      <c r="D38" s="126">
        <v>6.584583214934419</v>
      </c>
      <c r="E38" s="126">
        <v>11.971969361979248</v>
      </c>
      <c r="F38" s="126">
        <v>5.985984680989624</v>
      </c>
      <c r="I38"/>
    </row>
    <row r="39" spans="1:9" ht="20.100000000000001" customHeight="1" x14ac:dyDescent="0.25">
      <c r="A39" s="408"/>
      <c r="B39" s="179" t="s">
        <v>254</v>
      </c>
      <c r="C39" s="126">
        <v>1.3466485060927316</v>
      </c>
      <c r="D39" s="126">
        <v>0.38475671602649475</v>
      </c>
      <c r="E39" s="126">
        <v>0.42847908411156788</v>
      </c>
      <c r="F39" s="126">
        <v>0.42847908411156788</v>
      </c>
      <c r="I39"/>
    </row>
    <row r="40" spans="1:9" ht="20.100000000000001" customHeight="1" x14ac:dyDescent="0.25">
      <c r="A40" s="424" t="s">
        <v>244</v>
      </c>
      <c r="B40" s="139" t="s">
        <v>253</v>
      </c>
      <c r="C40" s="120">
        <v>13.945406638642917</v>
      </c>
      <c r="D40" s="120">
        <v>6.9727033193214583</v>
      </c>
      <c r="E40" s="120">
        <v>5.0710567693418787</v>
      </c>
      <c r="F40" s="120">
        <v>4.7541160263137821</v>
      </c>
      <c r="I40"/>
    </row>
    <row r="41" spans="1:9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I41"/>
    </row>
    <row r="42" spans="1:9" ht="20.100000000000001" customHeight="1" x14ac:dyDescent="0.25">
      <c r="A42" s="125"/>
      <c r="B42" s="178"/>
      <c r="C42" s="126"/>
      <c r="D42" s="126"/>
      <c r="E42" s="126"/>
      <c r="F42" s="126"/>
      <c r="I42"/>
    </row>
    <row r="43" spans="1:9" ht="20.100000000000001" customHeight="1" x14ac:dyDescent="0.25">
      <c r="A43" s="131" t="s">
        <v>5</v>
      </c>
      <c r="B43" s="177"/>
      <c r="C43" s="120"/>
      <c r="D43" s="120"/>
      <c r="E43" s="120"/>
      <c r="F43" s="120"/>
      <c r="I43"/>
    </row>
    <row r="44" spans="1:9" ht="20.100000000000001" customHeight="1" x14ac:dyDescent="0.25">
      <c r="A44" s="125"/>
      <c r="B44" s="178"/>
      <c r="C44" s="126"/>
      <c r="D44" s="126"/>
      <c r="E44" s="126"/>
      <c r="F44" s="126"/>
      <c r="I44"/>
    </row>
    <row r="45" spans="1:9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  <c r="I45"/>
    </row>
    <row r="46" spans="1:9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I46"/>
    </row>
    <row r="47" spans="1:9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  <c r="I47"/>
    </row>
    <row r="48" spans="1:9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I48"/>
    </row>
    <row r="49" spans="1:9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  <c r="I49"/>
    </row>
    <row r="50" spans="1:9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  <c r="I50"/>
    </row>
    <row r="51" spans="1:9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  <c r="I51"/>
    </row>
    <row r="52" spans="1:9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I52"/>
    </row>
    <row r="53" spans="1:9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  <c r="I53"/>
    </row>
    <row r="54" spans="1:9" ht="20.100000000000001" customHeight="1" x14ac:dyDescent="0.25">
      <c r="A54" s="424"/>
      <c r="B54" s="139" t="s">
        <v>254</v>
      </c>
      <c r="C54" s="120">
        <v>5.8218162950682917</v>
      </c>
      <c r="D54" s="120">
        <v>5.8218162950682917</v>
      </c>
      <c r="E54" s="120">
        <v>1.0585121594999858</v>
      </c>
      <c r="F54" s="120" t="s">
        <v>439</v>
      </c>
      <c r="I54"/>
    </row>
    <row r="55" spans="1:9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I55"/>
    </row>
    <row r="56" spans="1:9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I56"/>
    </row>
    <row r="57" spans="1:9" ht="20.100000000000001" customHeight="1" x14ac:dyDescent="0.25">
      <c r="A57" s="125"/>
      <c r="B57" s="178"/>
      <c r="C57" s="126"/>
      <c r="D57" s="126"/>
      <c r="E57" s="126"/>
      <c r="F57" s="126"/>
      <c r="I57"/>
    </row>
    <row r="58" spans="1:9" ht="20.100000000000001" customHeight="1" x14ac:dyDescent="0.25">
      <c r="A58" s="131" t="s">
        <v>7</v>
      </c>
      <c r="B58" s="177"/>
      <c r="C58" s="120"/>
      <c r="D58" s="120"/>
      <c r="E58" s="120"/>
      <c r="F58" s="120"/>
      <c r="I58"/>
    </row>
    <row r="59" spans="1:9" ht="20.100000000000001" customHeight="1" x14ac:dyDescent="0.25">
      <c r="A59" s="125"/>
      <c r="B59" s="178"/>
      <c r="C59" s="126"/>
      <c r="D59" s="126"/>
      <c r="E59" s="126"/>
      <c r="F59" s="126"/>
      <c r="I59"/>
    </row>
    <row r="60" spans="1:9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  <c r="I60"/>
    </row>
    <row r="61" spans="1:9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  <c r="I61"/>
    </row>
    <row r="62" spans="1:9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  <c r="I62"/>
    </row>
    <row r="63" spans="1:9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  <c r="I63"/>
    </row>
    <row r="64" spans="1:9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  <c r="I64"/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4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 codeName="Hoja32">
    <pageSetUpPr fitToPage="1"/>
  </sheetPr>
  <dimension ref="A1:J75"/>
  <sheetViews>
    <sheetView showGridLines="0" zoomScale="90" zoomScaleNormal="90" workbookViewId="0">
      <selection activeCell="I62" sqref="I62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10" ht="83.25" customHeight="1" x14ac:dyDescent="0.25">
      <c r="H1" s="128" t="s">
        <v>145</v>
      </c>
    </row>
    <row r="4" spans="1:10" ht="15.6" x14ac:dyDescent="0.3">
      <c r="A4" s="435" t="s">
        <v>513</v>
      </c>
      <c r="B4" s="435"/>
      <c r="C4" s="435"/>
      <c r="D4" s="435"/>
      <c r="E4" s="435"/>
      <c r="F4" s="435"/>
    </row>
    <row r="5" spans="1:10" ht="15.6" x14ac:dyDescent="0.3">
      <c r="A5" s="435" t="s">
        <v>394</v>
      </c>
      <c r="B5" s="435"/>
      <c r="C5" s="435"/>
      <c r="D5" s="435"/>
      <c r="E5" s="435"/>
      <c r="F5" s="435"/>
    </row>
    <row r="6" spans="1:10" ht="15.6" x14ac:dyDescent="0.3">
      <c r="A6" s="435" t="s">
        <v>209</v>
      </c>
      <c r="B6" s="435"/>
      <c r="C6" s="435"/>
      <c r="D6" s="435"/>
      <c r="E6" s="435"/>
      <c r="F6" s="435"/>
    </row>
    <row r="7" spans="1:10" ht="13.5" customHeight="1" x14ac:dyDescent="0.3">
      <c r="A7" s="159"/>
      <c r="B7" s="159"/>
      <c r="C7" s="159"/>
      <c r="D7" s="159"/>
      <c r="E7" s="159"/>
      <c r="F7" s="159"/>
      <c r="J7"/>
    </row>
    <row r="8" spans="1:10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J8"/>
    </row>
    <row r="9" spans="1:10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J9"/>
    </row>
    <row r="10" spans="1:10" x14ac:dyDescent="0.25">
      <c r="A10" s="112"/>
      <c r="B10" s="112"/>
      <c r="C10" s="112"/>
      <c r="D10" s="112"/>
      <c r="E10" s="112"/>
      <c r="F10" s="112"/>
      <c r="J10"/>
    </row>
    <row r="11" spans="1:10" ht="20.100000000000001" customHeight="1" x14ac:dyDescent="0.25">
      <c r="A11" s="131" t="s">
        <v>1</v>
      </c>
      <c r="B11" s="176"/>
      <c r="C11" s="115">
        <v>7482.1405148596341</v>
      </c>
      <c r="D11" s="115">
        <v>6630.4054476218762</v>
      </c>
      <c r="E11" s="115">
        <v>19644.999476790432</v>
      </c>
      <c r="F11" s="115">
        <v>17654.753959008038</v>
      </c>
      <c r="J11"/>
    </row>
    <row r="12" spans="1:10" ht="20.100000000000001" customHeight="1" x14ac:dyDescent="0.25">
      <c r="A12" s="125"/>
      <c r="B12" s="178"/>
      <c r="C12" s="126"/>
      <c r="D12" s="126"/>
      <c r="E12" s="126"/>
      <c r="F12" s="126"/>
      <c r="J12"/>
    </row>
    <row r="13" spans="1:10" ht="20.100000000000001" customHeight="1" x14ac:dyDescent="0.25">
      <c r="A13" s="130" t="s">
        <v>3</v>
      </c>
      <c r="B13" s="177"/>
      <c r="C13" s="120">
        <v>7205.8813863085861</v>
      </c>
      <c r="D13" s="120">
        <v>6360.0440624517641</v>
      </c>
      <c r="E13" s="120">
        <v>19206.342671137172</v>
      </c>
      <c r="F13" s="120">
        <v>17282.263541099102</v>
      </c>
      <c r="J13"/>
    </row>
    <row r="14" spans="1:10" ht="20.100000000000001" customHeight="1" x14ac:dyDescent="0.25">
      <c r="A14" s="125" t="s">
        <v>5</v>
      </c>
      <c r="B14" s="178"/>
      <c r="C14" s="126">
        <v>276.2591285510494</v>
      </c>
      <c r="D14" s="126">
        <v>270.3613851701113</v>
      </c>
      <c r="E14" s="126">
        <v>438.65680565324089</v>
      </c>
      <c r="F14" s="126">
        <v>372.49041790893301</v>
      </c>
      <c r="J14"/>
    </row>
    <row r="15" spans="1:10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  <c r="J15"/>
    </row>
    <row r="16" spans="1:10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J16"/>
    </row>
    <row r="17" spans="1:10" ht="20.100000000000001" customHeight="1" x14ac:dyDescent="0.25">
      <c r="A17" s="125"/>
      <c r="B17" s="178"/>
      <c r="C17" s="126"/>
      <c r="D17" s="126"/>
      <c r="E17" s="126"/>
      <c r="F17" s="126"/>
      <c r="J17"/>
    </row>
    <row r="18" spans="1:10" ht="20.100000000000001" customHeight="1" x14ac:dyDescent="0.25">
      <c r="A18" s="131" t="s">
        <v>3</v>
      </c>
      <c r="B18" s="177"/>
      <c r="C18" s="120"/>
      <c r="D18" s="120"/>
      <c r="E18" s="120"/>
      <c r="F18" s="120"/>
      <c r="J18"/>
    </row>
    <row r="19" spans="1:10" ht="20.100000000000001" customHeight="1" x14ac:dyDescent="0.25">
      <c r="A19" s="125"/>
      <c r="B19" s="178"/>
      <c r="C19" s="126"/>
      <c r="D19" s="126"/>
      <c r="E19" s="126"/>
      <c r="F19" s="126"/>
      <c r="J19"/>
    </row>
    <row r="20" spans="1:10" ht="20.100000000000001" customHeight="1" x14ac:dyDescent="0.25">
      <c r="A20" s="424" t="s">
        <v>180</v>
      </c>
      <c r="B20" s="139" t="s">
        <v>253</v>
      </c>
      <c r="C20" s="120">
        <v>22.416244544189293</v>
      </c>
      <c r="D20" s="120">
        <v>22.416244544189293</v>
      </c>
      <c r="E20" s="120">
        <v>20.913486706882484</v>
      </c>
      <c r="F20" s="120">
        <v>9.8031295127312621</v>
      </c>
      <c r="J20"/>
    </row>
    <row r="21" spans="1:10" ht="20.100000000000001" customHeight="1" x14ac:dyDescent="0.25">
      <c r="A21" s="424"/>
      <c r="B21" s="139" t="s">
        <v>254</v>
      </c>
      <c r="C21" s="120">
        <v>267.17786656267504</v>
      </c>
      <c r="D21" s="120">
        <v>215.90031274366021</v>
      </c>
      <c r="E21" s="120">
        <v>133.44380477943386</v>
      </c>
      <c r="F21" s="120">
        <v>34.258905950432734</v>
      </c>
      <c r="J21"/>
    </row>
    <row r="22" spans="1:10" ht="20.100000000000001" customHeight="1" x14ac:dyDescent="0.25">
      <c r="A22" s="408" t="s">
        <v>243</v>
      </c>
      <c r="B22" s="179" t="s">
        <v>253</v>
      </c>
      <c r="C22" s="126">
        <v>33.130723632016768</v>
      </c>
      <c r="D22" s="126">
        <v>21.190409834249035</v>
      </c>
      <c r="E22" s="126">
        <v>30.771098224189899</v>
      </c>
      <c r="F22" s="126">
        <v>1.8435603730311507</v>
      </c>
      <c r="J22"/>
    </row>
    <row r="23" spans="1:10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J23"/>
    </row>
    <row r="24" spans="1:10" ht="20.100000000000001" customHeight="1" x14ac:dyDescent="0.25">
      <c r="A24" s="424" t="s">
        <v>174</v>
      </c>
      <c r="B24" s="139" t="s">
        <v>253</v>
      </c>
      <c r="C24" s="120">
        <v>413.36427967327063</v>
      </c>
      <c r="D24" s="120">
        <v>412.79290872656441</v>
      </c>
      <c r="E24" s="120">
        <v>721.68748768927912</v>
      </c>
      <c r="F24" s="120">
        <v>667.60109709980111</v>
      </c>
      <c r="J24"/>
    </row>
    <row r="25" spans="1:10" ht="20.100000000000001" customHeight="1" x14ac:dyDescent="0.25">
      <c r="A25" s="424"/>
      <c r="B25" s="139" t="s">
        <v>254</v>
      </c>
      <c r="C25" s="120">
        <v>96.160648673961816</v>
      </c>
      <c r="D25" s="120">
        <v>94.632537157173005</v>
      </c>
      <c r="E25" s="120">
        <v>68.864036336520613</v>
      </c>
      <c r="F25" s="120">
        <v>59.055406939069179</v>
      </c>
      <c r="J25"/>
    </row>
    <row r="26" spans="1:10" ht="20.100000000000001" customHeight="1" x14ac:dyDescent="0.25">
      <c r="A26" s="408" t="s">
        <v>186</v>
      </c>
      <c r="B26" s="179" t="s">
        <v>253</v>
      </c>
      <c r="C26" s="126">
        <v>1220.5458675647903</v>
      </c>
      <c r="D26" s="126">
        <v>1211.78933717427</v>
      </c>
      <c r="E26" s="126">
        <v>7207.494822567106</v>
      </c>
      <c r="F26" s="126">
        <v>6951.1384438274736</v>
      </c>
      <c r="J26"/>
    </row>
    <row r="27" spans="1:10" ht="20.100000000000001" customHeight="1" x14ac:dyDescent="0.25">
      <c r="A27" s="408"/>
      <c r="B27" s="179" t="s">
        <v>254</v>
      </c>
      <c r="C27" s="126">
        <v>44.421664926927178</v>
      </c>
      <c r="D27" s="126">
        <v>44.421664926927178</v>
      </c>
      <c r="E27" s="126">
        <v>147.45529976105806</v>
      </c>
      <c r="F27" s="126">
        <v>142.56400782546299</v>
      </c>
      <c r="J27"/>
    </row>
    <row r="28" spans="1:10" ht="20.100000000000001" customHeight="1" x14ac:dyDescent="0.25">
      <c r="A28" s="424" t="s">
        <v>173</v>
      </c>
      <c r="B28" s="139" t="s">
        <v>253</v>
      </c>
      <c r="C28" s="120">
        <v>1575.2512626059747</v>
      </c>
      <c r="D28" s="120">
        <v>1309.3131885028226</v>
      </c>
      <c r="E28" s="120">
        <v>2753.8613849179965</v>
      </c>
      <c r="F28" s="120">
        <v>2338.5515922633172</v>
      </c>
      <c r="J28"/>
    </row>
    <row r="29" spans="1:10" ht="20.100000000000001" customHeight="1" x14ac:dyDescent="0.25">
      <c r="A29" s="424"/>
      <c r="B29" s="139" t="s">
        <v>254</v>
      </c>
      <c r="C29" s="120">
        <v>74.386226790473174</v>
      </c>
      <c r="D29" s="120">
        <v>42.826833935353598</v>
      </c>
      <c r="E29" s="120">
        <v>68.787398054294528</v>
      </c>
      <c r="F29" s="120">
        <v>54.170842624913647</v>
      </c>
      <c r="J29"/>
    </row>
    <row r="30" spans="1:10" ht="20.100000000000001" customHeight="1" x14ac:dyDescent="0.25">
      <c r="A30" s="408" t="s">
        <v>184</v>
      </c>
      <c r="B30" s="179" t="s">
        <v>253</v>
      </c>
      <c r="C30" s="126">
        <v>1965.4456905195809</v>
      </c>
      <c r="D30" s="126">
        <v>1731.728467772278</v>
      </c>
      <c r="E30" s="126">
        <v>4490.1780705856518</v>
      </c>
      <c r="F30" s="126">
        <v>3885.3687377272063</v>
      </c>
      <c r="J30"/>
    </row>
    <row r="31" spans="1:10" ht="20.100000000000001" customHeight="1" x14ac:dyDescent="0.25">
      <c r="A31" s="408"/>
      <c r="B31" s="179" t="s">
        <v>254</v>
      </c>
      <c r="C31" s="126">
        <v>14.432131147604476</v>
      </c>
      <c r="D31" s="126">
        <v>14.432131147604476</v>
      </c>
      <c r="E31" s="126">
        <v>98.265288123979332</v>
      </c>
      <c r="F31" s="126">
        <v>80.520506499711544</v>
      </c>
      <c r="J31"/>
    </row>
    <row r="32" spans="1:10" ht="20.100000000000001" customHeight="1" x14ac:dyDescent="0.25">
      <c r="A32" s="424" t="s">
        <v>187</v>
      </c>
      <c r="B32" s="139" t="s">
        <v>253</v>
      </c>
      <c r="C32" s="120">
        <v>79.959632858807012</v>
      </c>
      <c r="D32" s="120">
        <v>35.504732740215417</v>
      </c>
      <c r="E32" s="120">
        <v>26.23013924892669</v>
      </c>
      <c r="F32" s="120">
        <v>22.959833704096859</v>
      </c>
      <c r="J32"/>
    </row>
    <row r="33" spans="1:10" ht="20.100000000000001" customHeight="1" x14ac:dyDescent="0.25">
      <c r="A33" s="424"/>
      <c r="B33" s="139" t="s">
        <v>254</v>
      </c>
      <c r="C33" s="120">
        <v>99.351454408097339</v>
      </c>
      <c r="D33" s="120">
        <v>79.34299602189769</v>
      </c>
      <c r="E33" s="120">
        <v>43.230278378409821</v>
      </c>
      <c r="F33" s="120">
        <v>11.564334611460579</v>
      </c>
      <c r="J33"/>
    </row>
    <row r="34" spans="1:10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  <c r="J34"/>
    </row>
    <row r="35" spans="1:10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  <c r="J35"/>
    </row>
    <row r="36" spans="1:10" ht="20.100000000000001" customHeight="1" x14ac:dyDescent="0.25">
      <c r="A36" s="424" t="s">
        <v>178</v>
      </c>
      <c r="B36" s="139" t="s">
        <v>253</v>
      </c>
      <c r="C36" s="120">
        <v>362.02659059222577</v>
      </c>
      <c r="D36" s="120">
        <v>321.23716367190417</v>
      </c>
      <c r="E36" s="120">
        <v>398.4987273889958</v>
      </c>
      <c r="F36" s="120">
        <v>297.13997441817071</v>
      </c>
      <c r="J36"/>
    </row>
    <row r="37" spans="1:10" ht="20.100000000000001" customHeight="1" x14ac:dyDescent="0.25">
      <c r="A37" s="424"/>
      <c r="B37" s="139" t="s">
        <v>254</v>
      </c>
      <c r="C37" s="120">
        <v>44.016632064875473</v>
      </c>
      <c r="D37" s="120">
        <v>44.016632064875473</v>
      </c>
      <c r="E37" s="120">
        <v>34.584818991258892</v>
      </c>
      <c r="F37" s="120">
        <v>9.0505879523628128</v>
      </c>
      <c r="J37"/>
    </row>
    <row r="38" spans="1:10" ht="20.100000000000001" customHeight="1" x14ac:dyDescent="0.25">
      <c r="A38" s="408" t="s">
        <v>189</v>
      </c>
      <c r="B38" s="179" t="s">
        <v>253</v>
      </c>
      <c r="C38" s="126">
        <v>862.94699505732081</v>
      </c>
      <c r="D38" s="126">
        <v>727.65102680199323</v>
      </c>
      <c r="E38" s="126">
        <v>2923.2839506256601</v>
      </c>
      <c r="F38" s="126">
        <v>2680.3571010667174</v>
      </c>
      <c r="J38"/>
    </row>
    <row r="39" spans="1:10" ht="20.100000000000001" customHeight="1" x14ac:dyDescent="0.25">
      <c r="A39" s="408"/>
      <c r="B39" s="179" t="s">
        <v>254</v>
      </c>
      <c r="C39" s="126">
        <v>4.112890667875309</v>
      </c>
      <c r="D39" s="126">
        <v>4.112890667875309</v>
      </c>
      <c r="E39" s="126">
        <v>20.564453339376545</v>
      </c>
      <c r="F39" s="126">
        <v>18.694957394301827</v>
      </c>
      <c r="J39"/>
    </row>
    <row r="40" spans="1:10" ht="20.100000000000001" customHeight="1" x14ac:dyDescent="0.25">
      <c r="A40" s="424" t="s">
        <v>244</v>
      </c>
      <c r="B40" s="139" t="s">
        <v>253</v>
      </c>
      <c r="C40" s="120">
        <v>26.734584017912674</v>
      </c>
      <c r="D40" s="120">
        <v>26.734584017912674</v>
      </c>
      <c r="E40" s="120">
        <v>18.228125418150309</v>
      </c>
      <c r="F40" s="120">
        <v>17.620521308837521</v>
      </c>
      <c r="J40"/>
    </row>
    <row r="41" spans="1:10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J41"/>
    </row>
    <row r="42" spans="1:10" ht="20.100000000000001" customHeight="1" x14ac:dyDescent="0.25">
      <c r="A42" s="125"/>
      <c r="B42" s="178"/>
      <c r="C42" s="126"/>
      <c r="D42" s="126"/>
      <c r="E42" s="126"/>
      <c r="F42" s="126"/>
      <c r="J42"/>
    </row>
    <row r="43" spans="1:10" ht="20.100000000000001" customHeight="1" x14ac:dyDescent="0.25">
      <c r="A43" s="131" t="s">
        <v>5</v>
      </c>
      <c r="B43" s="177"/>
      <c r="C43" s="120"/>
      <c r="D43" s="120"/>
      <c r="E43" s="120"/>
      <c r="F43" s="120"/>
      <c r="J43"/>
    </row>
    <row r="44" spans="1:10" ht="20.100000000000001" customHeight="1" x14ac:dyDescent="0.25">
      <c r="A44" s="125"/>
      <c r="B44" s="178"/>
      <c r="C44" s="126"/>
      <c r="D44" s="126"/>
      <c r="E44" s="126"/>
      <c r="F44" s="126"/>
      <c r="J44"/>
    </row>
    <row r="45" spans="1:10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  <c r="J45"/>
    </row>
    <row r="46" spans="1:10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J46"/>
    </row>
    <row r="47" spans="1:10" ht="20.100000000000001" customHeight="1" x14ac:dyDescent="0.25">
      <c r="A47" s="408" t="s">
        <v>177</v>
      </c>
      <c r="B47" s="179" t="s">
        <v>253</v>
      </c>
      <c r="C47" s="126">
        <v>13.661922092382152</v>
      </c>
      <c r="D47" s="126">
        <v>13.661922092382152</v>
      </c>
      <c r="E47" s="126">
        <v>13.997307637414828</v>
      </c>
      <c r="F47" s="126">
        <v>12.81298946892462</v>
      </c>
      <c r="J47"/>
    </row>
    <row r="48" spans="1:10" ht="20.100000000000001" customHeight="1" x14ac:dyDescent="0.25">
      <c r="A48" s="408"/>
      <c r="B48" s="179" t="s">
        <v>254</v>
      </c>
      <c r="C48" s="126">
        <v>55.092458267846808</v>
      </c>
      <c r="D48" s="126">
        <v>55.092458267846808</v>
      </c>
      <c r="E48" s="126">
        <v>87.293773495095223</v>
      </c>
      <c r="F48" s="126">
        <v>72.731743618978825</v>
      </c>
      <c r="J48"/>
    </row>
    <row r="49" spans="1:10" ht="20.100000000000001" customHeight="1" x14ac:dyDescent="0.25">
      <c r="A49" s="424" t="s">
        <v>172</v>
      </c>
      <c r="B49" s="139" t="s">
        <v>253</v>
      </c>
      <c r="C49" s="120">
        <v>12.72198860872083</v>
      </c>
      <c r="D49" s="120">
        <v>12.72198860872083</v>
      </c>
      <c r="E49" s="120">
        <v>9.1846832787446022</v>
      </c>
      <c r="F49" s="120" t="s">
        <v>439</v>
      </c>
      <c r="J49"/>
    </row>
    <row r="50" spans="1:10" ht="20.100000000000001" customHeight="1" x14ac:dyDescent="0.25">
      <c r="A50" s="424"/>
      <c r="B50" s="139" t="s">
        <v>254</v>
      </c>
      <c r="C50" s="120">
        <v>1.1079927533139406</v>
      </c>
      <c r="D50" s="120">
        <v>1.1079927533139406</v>
      </c>
      <c r="E50" s="120">
        <v>0.80581291821615542</v>
      </c>
      <c r="F50" s="120">
        <v>0.67151075286909889</v>
      </c>
      <c r="J50"/>
    </row>
    <row r="51" spans="1:10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  <c r="J51"/>
    </row>
    <row r="52" spans="1:10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J52"/>
    </row>
    <row r="53" spans="1:10" ht="20.100000000000001" customHeight="1" x14ac:dyDescent="0.25">
      <c r="A53" s="424" t="s">
        <v>176</v>
      </c>
      <c r="B53" s="139" t="s">
        <v>253</v>
      </c>
      <c r="C53" s="120">
        <v>161.70333114234492</v>
      </c>
      <c r="D53" s="120">
        <v>155.80558776140671</v>
      </c>
      <c r="E53" s="120">
        <v>270.90372590119262</v>
      </c>
      <c r="F53" s="120">
        <v>261.40179171887416</v>
      </c>
      <c r="J53"/>
    </row>
    <row r="54" spans="1:10" ht="20.100000000000001" customHeight="1" x14ac:dyDescent="0.25">
      <c r="A54" s="424"/>
      <c r="B54" s="139" t="s">
        <v>254</v>
      </c>
      <c r="C54" s="120">
        <v>31.971435686440884</v>
      </c>
      <c r="D54" s="120">
        <v>31.971435686440884</v>
      </c>
      <c r="E54" s="120">
        <v>56.471502422577615</v>
      </c>
      <c r="F54" s="120">
        <v>24.87238234928623</v>
      </c>
      <c r="J54"/>
    </row>
    <row r="55" spans="1:10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J55"/>
    </row>
    <row r="56" spans="1:10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J56"/>
    </row>
    <row r="57" spans="1:10" ht="20.100000000000001" customHeight="1" x14ac:dyDescent="0.25">
      <c r="A57" s="125"/>
      <c r="B57" s="178"/>
      <c r="C57" s="126"/>
      <c r="D57" s="126"/>
      <c r="E57" s="126"/>
      <c r="F57" s="126"/>
      <c r="J57"/>
    </row>
    <row r="58" spans="1:10" ht="20.100000000000001" customHeight="1" x14ac:dyDescent="0.25">
      <c r="A58" s="131" t="s">
        <v>7</v>
      </c>
      <c r="B58" s="177"/>
      <c r="C58" s="120"/>
      <c r="D58" s="120"/>
      <c r="E58" s="120"/>
      <c r="F58" s="120"/>
      <c r="J58"/>
    </row>
    <row r="59" spans="1:10" ht="20.100000000000001" customHeight="1" x14ac:dyDescent="0.25">
      <c r="A59" s="125"/>
      <c r="B59" s="178"/>
      <c r="C59" s="126"/>
      <c r="D59" s="126"/>
      <c r="E59" s="126"/>
      <c r="F59" s="126"/>
      <c r="J59"/>
    </row>
    <row r="60" spans="1:10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  <c r="J60"/>
    </row>
    <row r="61" spans="1:10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  <c r="J61"/>
    </row>
    <row r="62" spans="1:10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  <c r="J62"/>
    </row>
    <row r="63" spans="1:10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10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5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 codeName="Hoja33">
    <pageSetUpPr fitToPage="1"/>
  </sheetPr>
  <dimension ref="A1:J75"/>
  <sheetViews>
    <sheetView showGridLines="0" zoomScale="90" zoomScaleNormal="90" workbookViewId="0">
      <selection activeCell="F88" sqref="F88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10" ht="84" customHeight="1" x14ac:dyDescent="0.25">
      <c r="H1" s="128" t="s">
        <v>145</v>
      </c>
    </row>
    <row r="3" spans="1:10" ht="14.1" customHeight="1" x14ac:dyDescent="0.25"/>
    <row r="4" spans="1:10" ht="15.6" x14ac:dyDescent="0.3">
      <c r="A4" s="435" t="s">
        <v>513</v>
      </c>
      <c r="B4" s="435"/>
      <c r="C4" s="435"/>
      <c r="D4" s="435"/>
      <c r="E4" s="435"/>
      <c r="F4" s="435"/>
    </row>
    <row r="5" spans="1:10" ht="15.75" customHeight="1" x14ac:dyDescent="0.3">
      <c r="A5" s="435" t="s">
        <v>448</v>
      </c>
      <c r="B5" s="435"/>
      <c r="C5" s="435"/>
      <c r="D5" s="435"/>
      <c r="E5" s="435"/>
      <c r="F5" s="435"/>
      <c r="H5"/>
    </row>
    <row r="6" spans="1:10" ht="15.75" customHeight="1" x14ac:dyDescent="0.3">
      <c r="A6" s="435" t="s">
        <v>210</v>
      </c>
      <c r="B6" s="435"/>
      <c r="C6" s="435"/>
      <c r="D6" s="435"/>
      <c r="E6" s="435"/>
      <c r="F6" s="435"/>
      <c r="H6"/>
      <c r="J6"/>
    </row>
    <row r="7" spans="1:10" ht="12.75" customHeight="1" x14ac:dyDescent="0.3">
      <c r="A7" s="159"/>
      <c r="B7" s="159"/>
      <c r="C7" s="159"/>
      <c r="D7" s="159"/>
      <c r="E7" s="159"/>
      <c r="F7" s="159"/>
      <c r="H7"/>
      <c r="J7"/>
    </row>
    <row r="8" spans="1:10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H8"/>
      <c r="J8"/>
    </row>
    <row r="9" spans="1:10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H9"/>
      <c r="J9"/>
    </row>
    <row r="10" spans="1:10" x14ac:dyDescent="0.25">
      <c r="A10" s="112"/>
      <c r="B10" s="112"/>
      <c r="C10" s="112"/>
      <c r="D10" s="112"/>
      <c r="E10" s="112"/>
      <c r="F10" s="112"/>
      <c r="H10"/>
      <c r="J10"/>
    </row>
    <row r="11" spans="1:10" ht="20.100000000000001" customHeight="1" x14ac:dyDescent="0.25">
      <c r="A11" s="131" t="s">
        <v>1</v>
      </c>
      <c r="B11" s="176"/>
      <c r="C11" s="115">
        <v>4232.932767097238</v>
      </c>
      <c r="D11" s="115">
        <v>3926.4043666509519</v>
      </c>
      <c r="E11" s="115">
        <v>8709.9306942253206</v>
      </c>
      <c r="F11" s="115">
        <v>7969.8691286512476</v>
      </c>
      <c r="H11"/>
      <c r="J11"/>
    </row>
    <row r="12" spans="1:10" ht="20.100000000000001" customHeight="1" x14ac:dyDescent="0.25">
      <c r="A12" s="125"/>
      <c r="B12" s="178"/>
      <c r="C12" s="126"/>
      <c r="D12" s="126"/>
      <c r="E12" s="126"/>
      <c r="F12" s="126"/>
      <c r="H12"/>
      <c r="J12"/>
    </row>
    <row r="13" spans="1:10" ht="20.100000000000001" customHeight="1" x14ac:dyDescent="0.25">
      <c r="A13" s="130" t="s">
        <v>3</v>
      </c>
      <c r="B13" s="177"/>
      <c r="C13" s="120">
        <v>850.65580199725616</v>
      </c>
      <c r="D13" s="120">
        <v>835.38251607066184</v>
      </c>
      <c r="E13" s="120">
        <v>1138.3603012422066</v>
      </c>
      <c r="F13" s="120">
        <v>917.2506857082775</v>
      </c>
      <c r="H13"/>
      <c r="J13"/>
    </row>
    <row r="14" spans="1:10" ht="20.100000000000001" customHeight="1" x14ac:dyDescent="0.25">
      <c r="A14" s="125" t="s">
        <v>5</v>
      </c>
      <c r="B14" s="178"/>
      <c r="C14" s="126">
        <v>3163.0421801602629</v>
      </c>
      <c r="D14" s="126">
        <v>2871.7870656405717</v>
      </c>
      <c r="E14" s="126">
        <v>7310.7483178386219</v>
      </c>
      <c r="F14" s="126">
        <v>6878.2135292346602</v>
      </c>
      <c r="H14"/>
      <c r="J14"/>
    </row>
    <row r="15" spans="1:10" ht="20.100000000000001" customHeight="1" x14ac:dyDescent="0.25">
      <c r="A15" s="130" t="s">
        <v>7</v>
      </c>
      <c r="B15" s="177"/>
      <c r="C15" s="120">
        <v>123.81208236486077</v>
      </c>
      <c r="D15" s="120">
        <v>123.81208236486077</v>
      </c>
      <c r="E15" s="120">
        <v>87.326252346169639</v>
      </c>
      <c r="F15" s="120">
        <v>0.90909090999999997</v>
      </c>
      <c r="H15"/>
      <c r="J15"/>
    </row>
    <row r="16" spans="1:10" ht="20.100000000000001" customHeight="1" x14ac:dyDescent="0.25">
      <c r="A16" s="125" t="s">
        <v>456</v>
      </c>
      <c r="B16" s="178"/>
      <c r="C16" s="126">
        <v>95.422702574854654</v>
      </c>
      <c r="D16" s="126">
        <v>95.422702574854654</v>
      </c>
      <c r="E16" s="126">
        <v>173.49582279831117</v>
      </c>
      <c r="F16" s="126">
        <v>173.49582279831117</v>
      </c>
      <c r="H16"/>
      <c r="J16"/>
    </row>
    <row r="17" spans="1:10" ht="20.100000000000001" customHeight="1" x14ac:dyDescent="0.25">
      <c r="A17" s="125"/>
      <c r="B17" s="178"/>
      <c r="C17" s="126"/>
      <c r="D17" s="126"/>
      <c r="E17" s="126"/>
      <c r="F17" s="126"/>
      <c r="H17"/>
      <c r="J17"/>
    </row>
    <row r="18" spans="1:10" ht="20.100000000000001" customHeight="1" x14ac:dyDescent="0.25">
      <c r="A18" s="131" t="s">
        <v>3</v>
      </c>
      <c r="B18" s="177"/>
      <c r="C18" s="120"/>
      <c r="D18" s="120"/>
      <c r="E18" s="120"/>
      <c r="F18" s="120"/>
      <c r="H18"/>
      <c r="J18"/>
    </row>
    <row r="19" spans="1:10" ht="20.100000000000001" customHeight="1" x14ac:dyDescent="0.25">
      <c r="A19" s="125"/>
      <c r="B19" s="178"/>
      <c r="C19" s="126"/>
      <c r="D19" s="126"/>
      <c r="E19" s="126"/>
      <c r="F19" s="126"/>
      <c r="H19"/>
      <c r="J19"/>
    </row>
    <row r="20" spans="1:10" ht="20.100000000000001" customHeight="1" x14ac:dyDescent="0.25">
      <c r="A20" s="424" t="s">
        <v>180</v>
      </c>
      <c r="B20" s="139" t="s">
        <v>253</v>
      </c>
      <c r="C20" s="120">
        <v>64.958043727988809</v>
      </c>
      <c r="D20" s="120">
        <v>64.958043727988809</v>
      </c>
      <c r="E20" s="120">
        <v>21.258996176402185</v>
      </c>
      <c r="F20" s="120" t="s">
        <v>439</v>
      </c>
      <c r="H20"/>
      <c r="J20"/>
    </row>
    <row r="21" spans="1:10" ht="20.100000000000001" customHeight="1" x14ac:dyDescent="0.25">
      <c r="A21" s="424"/>
      <c r="B21" s="139" t="s">
        <v>254</v>
      </c>
      <c r="C21" s="120">
        <v>28.504820885546081</v>
      </c>
      <c r="D21" s="120">
        <v>26.592190481939816</v>
      </c>
      <c r="E21" s="120">
        <v>12.928991130593472</v>
      </c>
      <c r="F21" s="120">
        <v>8.6937745386632894</v>
      </c>
      <c r="H21"/>
      <c r="J21"/>
    </row>
    <row r="22" spans="1:10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  <c r="H22"/>
      <c r="J22"/>
    </row>
    <row r="23" spans="1:10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H23"/>
      <c r="J23"/>
    </row>
    <row r="24" spans="1:10" ht="20.100000000000001" customHeight="1" x14ac:dyDescent="0.25">
      <c r="A24" s="424" t="s">
        <v>174</v>
      </c>
      <c r="B24" s="139" t="s">
        <v>253</v>
      </c>
      <c r="C24" s="120">
        <v>0.35</v>
      </c>
      <c r="D24" s="120">
        <v>0.35</v>
      </c>
      <c r="E24" s="120">
        <v>0.95454545000000002</v>
      </c>
      <c r="F24" s="120" t="s">
        <v>439</v>
      </c>
      <c r="H24"/>
      <c r="J24"/>
    </row>
    <row r="25" spans="1:10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  <c r="H25"/>
      <c r="J25"/>
    </row>
    <row r="26" spans="1:10" ht="20.100000000000001" customHeight="1" x14ac:dyDescent="0.25">
      <c r="A26" s="408" t="s">
        <v>186</v>
      </c>
      <c r="B26" s="179" t="s">
        <v>253</v>
      </c>
      <c r="C26" s="126" t="s">
        <v>439</v>
      </c>
      <c r="D26" s="126" t="s">
        <v>439</v>
      </c>
      <c r="E26" s="126" t="s">
        <v>439</v>
      </c>
      <c r="F26" s="126" t="s">
        <v>439</v>
      </c>
      <c r="H26"/>
      <c r="J26"/>
    </row>
    <row r="27" spans="1:10" ht="20.100000000000001" customHeight="1" x14ac:dyDescent="0.25">
      <c r="A27" s="408"/>
      <c r="B27" s="179" t="s">
        <v>254</v>
      </c>
      <c r="C27" s="126">
        <v>43.227317566306681</v>
      </c>
      <c r="D27" s="126">
        <v>43.227317566306681</v>
      </c>
      <c r="E27" s="126">
        <v>58.946341978682504</v>
      </c>
      <c r="F27" s="126">
        <v>55.016585875588547</v>
      </c>
      <c r="H27"/>
      <c r="J27"/>
    </row>
    <row r="28" spans="1:10" ht="20.100000000000001" customHeight="1" x14ac:dyDescent="0.25">
      <c r="A28" s="424" t="s">
        <v>173</v>
      </c>
      <c r="B28" s="139" t="s">
        <v>253</v>
      </c>
      <c r="C28" s="120">
        <v>22.838128292075336</v>
      </c>
      <c r="D28" s="120">
        <v>22.838128292075336</v>
      </c>
      <c r="E28" s="120">
        <v>44.489860353727529</v>
      </c>
      <c r="F28" s="120" t="s">
        <v>439</v>
      </c>
      <c r="H28"/>
      <c r="J28"/>
    </row>
    <row r="29" spans="1:10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  <c r="H29"/>
      <c r="J29"/>
    </row>
    <row r="30" spans="1:10" ht="20.100000000000001" customHeight="1" x14ac:dyDescent="0.25">
      <c r="A30" s="408" t="s">
        <v>184</v>
      </c>
      <c r="B30" s="179" t="s">
        <v>253</v>
      </c>
      <c r="C30" s="126">
        <v>43.685875717113241</v>
      </c>
      <c r="D30" s="126">
        <v>30.475220194125161</v>
      </c>
      <c r="E30" s="126">
        <v>96.439586527883009</v>
      </c>
      <c r="F30" s="126">
        <v>87.215966133744701</v>
      </c>
      <c r="H30"/>
      <c r="J30"/>
    </row>
    <row r="31" spans="1:10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  <c r="H31"/>
      <c r="J31"/>
    </row>
    <row r="32" spans="1:10" ht="20.100000000000001" customHeight="1" x14ac:dyDescent="0.25">
      <c r="A32" s="424" t="s">
        <v>187</v>
      </c>
      <c r="B32" s="139" t="s">
        <v>253</v>
      </c>
      <c r="C32" s="120">
        <v>60.556898139290688</v>
      </c>
      <c r="D32" s="120">
        <v>60.556898139290688</v>
      </c>
      <c r="E32" s="120">
        <v>255.64468698430514</v>
      </c>
      <c r="F32" s="120">
        <v>249.43879682555945</v>
      </c>
      <c r="H32"/>
      <c r="J32"/>
    </row>
    <row r="33" spans="1:10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  <c r="H33"/>
      <c r="J33"/>
    </row>
    <row r="34" spans="1:10" ht="20.100000000000001" customHeight="1" x14ac:dyDescent="0.25">
      <c r="A34" s="408" t="s">
        <v>175</v>
      </c>
      <c r="B34" s="179" t="s">
        <v>253</v>
      </c>
      <c r="C34" s="126">
        <v>87.433834681479098</v>
      </c>
      <c r="D34" s="126">
        <v>87.283834681479107</v>
      </c>
      <c r="E34" s="126">
        <v>39.218210194801543</v>
      </c>
      <c r="F34" s="126">
        <v>27.517955540999566</v>
      </c>
      <c r="H34"/>
      <c r="J34"/>
    </row>
    <row r="35" spans="1:10" ht="20.100000000000001" customHeight="1" x14ac:dyDescent="0.25">
      <c r="A35" s="408"/>
      <c r="B35" s="179" t="s">
        <v>254</v>
      </c>
      <c r="C35" s="126">
        <v>11.751952150808908</v>
      </c>
      <c r="D35" s="126">
        <v>11.751952150808908</v>
      </c>
      <c r="E35" s="126">
        <v>48.728458060699495</v>
      </c>
      <c r="F35" s="126">
        <v>37.524779156298223</v>
      </c>
      <c r="H35"/>
      <c r="J35"/>
    </row>
    <row r="36" spans="1:10" ht="20.100000000000001" customHeight="1" x14ac:dyDescent="0.25">
      <c r="A36" s="424" t="s">
        <v>178</v>
      </c>
      <c r="B36" s="139" t="s">
        <v>253</v>
      </c>
      <c r="C36" s="120">
        <v>16.207788184211193</v>
      </c>
      <c r="D36" s="120">
        <v>16.207788184211193</v>
      </c>
      <c r="E36" s="120">
        <v>40.184599138701053</v>
      </c>
      <c r="F36" s="120" t="s">
        <v>439</v>
      </c>
      <c r="H36"/>
      <c r="J36"/>
    </row>
    <row r="37" spans="1:10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  <c r="H37"/>
      <c r="J37"/>
    </row>
    <row r="38" spans="1:10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  <c r="H38"/>
      <c r="J38"/>
    </row>
    <row r="39" spans="1:10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  <c r="H39"/>
      <c r="J39"/>
    </row>
    <row r="40" spans="1:10" ht="20.100000000000001" customHeight="1" x14ac:dyDescent="0.25">
      <c r="A40" s="424" t="s">
        <v>244</v>
      </c>
      <c r="B40" s="139" t="s">
        <v>253</v>
      </c>
      <c r="C40" s="120">
        <v>304.63185706822514</v>
      </c>
      <c r="D40" s="120">
        <v>304.63185706822514</v>
      </c>
      <c r="E40" s="120">
        <v>312.76520374156507</v>
      </c>
      <c r="F40" s="120">
        <v>279.75350546621996</v>
      </c>
      <c r="H40"/>
      <c r="J40"/>
    </row>
    <row r="41" spans="1:10" ht="20.100000000000001" customHeight="1" x14ac:dyDescent="0.25">
      <c r="A41" s="424"/>
      <c r="B41" s="139" t="s">
        <v>254</v>
      </c>
      <c r="C41" s="120">
        <v>166.50928558421086</v>
      </c>
      <c r="D41" s="120">
        <v>166.50928558421086</v>
      </c>
      <c r="E41" s="120">
        <v>206.80082150484554</v>
      </c>
      <c r="F41" s="120">
        <v>172.08932217120403</v>
      </c>
      <c r="H41"/>
      <c r="J41"/>
    </row>
    <row r="42" spans="1:10" ht="20.100000000000001" customHeight="1" x14ac:dyDescent="0.25">
      <c r="A42" s="125"/>
      <c r="B42" s="178"/>
      <c r="C42" s="126"/>
      <c r="D42" s="126"/>
      <c r="E42" s="126"/>
      <c r="F42" s="126"/>
      <c r="H42"/>
      <c r="J42"/>
    </row>
    <row r="43" spans="1:10" ht="20.100000000000001" customHeight="1" x14ac:dyDescent="0.25">
      <c r="A43" s="131" t="s">
        <v>5</v>
      </c>
      <c r="B43" s="177"/>
      <c r="C43" s="120"/>
      <c r="D43" s="120"/>
      <c r="E43" s="120"/>
      <c r="F43" s="120"/>
      <c r="H43"/>
      <c r="J43"/>
    </row>
    <row r="44" spans="1:10" ht="20.100000000000001" customHeight="1" x14ac:dyDescent="0.25">
      <c r="A44" s="125"/>
      <c r="B44" s="178"/>
      <c r="C44" s="126"/>
      <c r="D44" s="126"/>
      <c r="E44" s="126"/>
      <c r="F44" s="126"/>
      <c r="H44"/>
      <c r="J44"/>
    </row>
    <row r="45" spans="1:10" ht="20.100000000000001" customHeight="1" x14ac:dyDescent="0.25">
      <c r="A45" s="424" t="s">
        <v>169</v>
      </c>
      <c r="B45" s="139" t="s">
        <v>253</v>
      </c>
      <c r="C45" s="120">
        <v>5.8211621911711582</v>
      </c>
      <c r="D45" s="120">
        <v>5.8211621911711582</v>
      </c>
      <c r="E45" s="120">
        <v>9.6230859905013144</v>
      </c>
      <c r="F45" s="120">
        <v>5</v>
      </c>
      <c r="H45"/>
      <c r="J45"/>
    </row>
    <row r="46" spans="1:10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H46"/>
      <c r="J46"/>
    </row>
    <row r="47" spans="1:10" ht="20.100000000000001" customHeight="1" x14ac:dyDescent="0.25">
      <c r="A47" s="408" t="s">
        <v>177</v>
      </c>
      <c r="B47" s="179" t="s">
        <v>253</v>
      </c>
      <c r="C47" s="126">
        <v>28.290699532156545</v>
      </c>
      <c r="D47" s="126">
        <v>28.290699532156545</v>
      </c>
      <c r="E47" s="126">
        <v>25.718818065131764</v>
      </c>
      <c r="F47" s="126" t="s">
        <v>439</v>
      </c>
      <c r="H47"/>
      <c r="J47"/>
    </row>
    <row r="48" spans="1:10" ht="20.100000000000001" customHeight="1" x14ac:dyDescent="0.25">
      <c r="A48" s="408"/>
      <c r="B48" s="179" t="s">
        <v>254</v>
      </c>
      <c r="C48" s="126">
        <v>48.415810857632479</v>
      </c>
      <c r="D48" s="126">
        <v>48.415810857632479</v>
      </c>
      <c r="E48" s="126">
        <v>44.014373066794882</v>
      </c>
      <c r="F48" s="126">
        <v>35.211498453435908</v>
      </c>
      <c r="H48"/>
      <c r="J48"/>
    </row>
    <row r="49" spans="1:10" ht="20.100000000000001" customHeight="1" x14ac:dyDescent="0.25">
      <c r="A49" s="424" t="s">
        <v>172</v>
      </c>
      <c r="B49" s="139" t="s">
        <v>253</v>
      </c>
      <c r="C49" s="120">
        <v>918.59024199730845</v>
      </c>
      <c r="D49" s="120">
        <v>918.59024199730845</v>
      </c>
      <c r="E49" s="120">
        <v>2399.3486576092914</v>
      </c>
      <c r="F49" s="120">
        <v>2344.4922100771419</v>
      </c>
      <c r="H49"/>
      <c r="J49"/>
    </row>
    <row r="50" spans="1:10" ht="20.100000000000001" customHeight="1" x14ac:dyDescent="0.25">
      <c r="A50" s="424"/>
      <c r="B50" s="139" t="s">
        <v>254</v>
      </c>
      <c r="C50" s="120">
        <v>328.16858053817253</v>
      </c>
      <c r="D50" s="120">
        <v>328.16858053817253</v>
      </c>
      <c r="E50" s="120">
        <v>404.93882759590525</v>
      </c>
      <c r="F50" s="120">
        <v>383.68432470467565</v>
      </c>
      <c r="H50"/>
      <c r="J50"/>
    </row>
    <row r="51" spans="1:10" ht="20.100000000000001" customHeight="1" x14ac:dyDescent="0.25">
      <c r="A51" s="408" t="s">
        <v>170</v>
      </c>
      <c r="B51" s="179" t="s">
        <v>253</v>
      </c>
      <c r="C51" s="126">
        <v>519.88384279163085</v>
      </c>
      <c r="D51" s="126">
        <v>322.61291683898105</v>
      </c>
      <c r="E51" s="126">
        <v>1060.7954763908524</v>
      </c>
      <c r="F51" s="126">
        <v>1000.6715978530229</v>
      </c>
      <c r="H51"/>
      <c r="J51"/>
    </row>
    <row r="52" spans="1:10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H52"/>
      <c r="J52"/>
    </row>
    <row r="53" spans="1:10" ht="20.100000000000001" customHeight="1" x14ac:dyDescent="0.25">
      <c r="A53" s="424" t="s">
        <v>176</v>
      </c>
      <c r="B53" s="139" t="s">
        <v>253</v>
      </c>
      <c r="C53" s="120">
        <v>807.69770419117935</v>
      </c>
      <c r="D53" s="120">
        <v>713.71351562413815</v>
      </c>
      <c r="E53" s="120">
        <v>2757.6022807478994</v>
      </c>
      <c r="F53" s="120">
        <v>2546.6074841193708</v>
      </c>
      <c r="H53"/>
      <c r="J53"/>
    </row>
    <row r="54" spans="1:10" ht="20.100000000000001" customHeight="1" x14ac:dyDescent="0.25">
      <c r="A54" s="424"/>
      <c r="B54" s="139" t="s">
        <v>254</v>
      </c>
      <c r="C54" s="120">
        <v>32.291878314131488</v>
      </c>
      <c r="D54" s="120">
        <v>32.291878314131488</v>
      </c>
      <c r="E54" s="120">
        <v>10.417425604895525</v>
      </c>
      <c r="F54" s="120">
        <v>1.070527594660484</v>
      </c>
      <c r="H54"/>
      <c r="J54"/>
    </row>
    <row r="55" spans="1:10" ht="20.100000000000001" customHeight="1" x14ac:dyDescent="0.25">
      <c r="A55" s="408" t="s">
        <v>183</v>
      </c>
      <c r="B55" s="179" t="s">
        <v>253</v>
      </c>
      <c r="C55" s="126">
        <v>473.8822597468814</v>
      </c>
      <c r="D55" s="126">
        <v>473.8822597468814</v>
      </c>
      <c r="E55" s="126">
        <v>598.28937276735394</v>
      </c>
      <c r="F55" s="126">
        <v>561.47588643235235</v>
      </c>
      <c r="H55"/>
      <c r="J55"/>
    </row>
    <row r="56" spans="1:10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H56"/>
      <c r="J56"/>
    </row>
    <row r="57" spans="1:10" ht="20.100000000000001" customHeight="1" x14ac:dyDescent="0.25">
      <c r="A57" s="125"/>
      <c r="B57" s="178"/>
      <c r="C57" s="126"/>
      <c r="D57" s="126"/>
      <c r="E57" s="126"/>
      <c r="F57" s="126"/>
      <c r="H57"/>
      <c r="J57"/>
    </row>
    <row r="58" spans="1:10" ht="20.100000000000001" customHeight="1" x14ac:dyDescent="0.25">
      <c r="A58" s="131" t="s">
        <v>7</v>
      </c>
      <c r="B58" s="177"/>
      <c r="C58" s="120"/>
      <c r="D58" s="120"/>
      <c r="E58" s="120"/>
      <c r="F58" s="120"/>
      <c r="H58"/>
      <c r="J58"/>
    </row>
    <row r="59" spans="1:10" ht="20.100000000000001" customHeight="1" x14ac:dyDescent="0.25">
      <c r="A59" s="125"/>
      <c r="B59" s="178"/>
      <c r="C59" s="126"/>
      <c r="D59" s="126"/>
      <c r="E59" s="126"/>
      <c r="F59" s="126"/>
      <c r="H59"/>
      <c r="J59"/>
    </row>
    <row r="60" spans="1:10" ht="20.100000000000001" customHeight="1" x14ac:dyDescent="0.25">
      <c r="A60" s="424" t="s">
        <v>245</v>
      </c>
      <c r="B60" s="139" t="s">
        <v>253</v>
      </c>
      <c r="C60" s="120">
        <v>0.4</v>
      </c>
      <c r="D60" s="120">
        <v>0.4</v>
      </c>
      <c r="E60" s="120">
        <v>0.89999999999999991</v>
      </c>
      <c r="F60" s="120" t="s">
        <v>439</v>
      </c>
      <c r="H60"/>
      <c r="J60"/>
    </row>
    <row r="61" spans="1:10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  <c r="J61"/>
    </row>
    <row r="62" spans="1:10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10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10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>
        <v>71.926807661876978</v>
      </c>
      <c r="D68" s="120">
        <v>71.926807661876978</v>
      </c>
      <c r="E68" s="120">
        <v>75.33802034630456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>
        <v>51.485274702983794</v>
      </c>
      <c r="D69" s="120">
        <v>51.485274702983794</v>
      </c>
      <c r="E69" s="120">
        <v>11.088231999865052</v>
      </c>
      <c r="F69" s="120">
        <v>0.90909090999999997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>
        <v>95.422702574854654</v>
      </c>
      <c r="D72" s="120">
        <v>95.422702574854654</v>
      </c>
      <c r="E72" s="120">
        <v>173.49582279831117</v>
      </c>
      <c r="F72" s="120">
        <v>173.49582279831117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6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Hoja4"/>
  <dimension ref="A1:J40"/>
  <sheetViews>
    <sheetView showGridLines="0" zoomScale="90" zoomScaleNormal="90" workbookViewId="0">
      <selection activeCell="B65" sqref="B65"/>
    </sheetView>
  </sheetViews>
  <sheetFormatPr baseColWidth="10" defaultRowHeight="13.2" x14ac:dyDescent="0.25"/>
  <cols>
    <col min="1" max="1" width="45.6640625" customWidth="1"/>
    <col min="2" max="2" width="31.33203125" style="53" customWidth="1"/>
    <col min="3" max="3" width="25.109375" style="53" customWidth="1"/>
    <col min="4" max="4" width="34.6640625" style="53" customWidth="1"/>
  </cols>
  <sheetData>
    <row r="1" spans="1:6" ht="69.900000000000006" customHeight="1" x14ac:dyDescent="0.25">
      <c r="A1" t="s">
        <v>436</v>
      </c>
      <c r="F1" s="128" t="s">
        <v>145</v>
      </c>
    </row>
    <row r="3" spans="1:6" ht="15.6" x14ac:dyDescent="0.3">
      <c r="A3" s="410" t="s">
        <v>513</v>
      </c>
      <c r="B3" s="410"/>
      <c r="C3" s="410"/>
      <c r="D3" s="410"/>
    </row>
    <row r="4" spans="1:6" ht="15.6" x14ac:dyDescent="0.25">
      <c r="A4" s="411" t="s">
        <v>18</v>
      </c>
      <c r="B4" s="411"/>
      <c r="C4" s="411"/>
      <c r="D4" s="411"/>
    </row>
    <row r="5" spans="1:6" ht="13.8" x14ac:dyDescent="0.3">
      <c r="A5" s="109"/>
      <c r="B5" s="129"/>
      <c r="C5" s="129"/>
      <c r="D5" s="129"/>
    </row>
    <row r="6" spans="1:6" x14ac:dyDescent="0.25">
      <c r="A6" s="426" t="s">
        <v>266</v>
      </c>
      <c r="B6" s="421" t="s">
        <v>267</v>
      </c>
      <c r="C6" s="421" t="s">
        <v>248</v>
      </c>
      <c r="D6" s="421" t="s">
        <v>249</v>
      </c>
    </row>
    <row r="7" spans="1:6" x14ac:dyDescent="0.25">
      <c r="A7" s="427"/>
      <c r="B7" s="422"/>
      <c r="C7" s="422"/>
      <c r="D7" s="422"/>
    </row>
    <row r="8" spans="1:6" x14ac:dyDescent="0.25">
      <c r="A8" s="132"/>
      <c r="B8" s="113"/>
      <c r="C8" s="113"/>
      <c r="D8" s="113"/>
    </row>
    <row r="9" spans="1:6" ht="21.9" customHeight="1" x14ac:dyDescent="0.25">
      <c r="A9" s="130" t="s">
        <v>268</v>
      </c>
      <c r="B9" s="120">
        <v>16280.028168742681</v>
      </c>
      <c r="C9" s="120">
        <v>44.093362032484933</v>
      </c>
      <c r="D9" s="120">
        <v>24.949441527791368</v>
      </c>
    </row>
    <row r="10" spans="1:6" ht="21.9" customHeight="1" x14ac:dyDescent="0.25">
      <c r="A10" s="116" t="s">
        <v>269</v>
      </c>
      <c r="B10" s="118">
        <v>214789.21608470412</v>
      </c>
      <c r="C10" s="118">
        <v>8374.3998897780366</v>
      </c>
      <c r="D10" s="118">
        <v>4091.9837557852093</v>
      </c>
    </row>
    <row r="11" spans="1:6" ht="21.9" customHeight="1" x14ac:dyDescent="0.25">
      <c r="A11" s="130" t="s">
        <v>255</v>
      </c>
      <c r="B11" s="120">
        <v>2303050.2287245383</v>
      </c>
      <c r="C11" s="120">
        <v>36175.113848161833</v>
      </c>
      <c r="D11" s="120">
        <v>3960.7843328027966</v>
      </c>
    </row>
    <row r="12" spans="1:6" ht="21.9" customHeight="1" x14ac:dyDescent="0.25">
      <c r="A12" s="116" t="s">
        <v>256</v>
      </c>
      <c r="B12" s="118">
        <v>89388.117508894036</v>
      </c>
      <c r="C12" s="118">
        <v>83.67216482105411</v>
      </c>
      <c r="D12" s="118">
        <v>84.454982980949097</v>
      </c>
    </row>
    <row r="13" spans="1:6" ht="21.9" customHeight="1" x14ac:dyDescent="0.25">
      <c r="A13" s="130" t="s">
        <v>257</v>
      </c>
      <c r="B13" s="120">
        <v>1367494.2380437569</v>
      </c>
      <c r="C13" s="120">
        <v>290.55863902340963</v>
      </c>
      <c r="D13" s="120">
        <v>712.41256489779062</v>
      </c>
    </row>
    <row r="14" spans="1:6" ht="21.9" customHeight="1" x14ac:dyDescent="0.25">
      <c r="A14" s="116" t="s">
        <v>270</v>
      </c>
      <c r="B14" s="118">
        <v>21968.81672799962</v>
      </c>
      <c r="C14" s="118">
        <v>213.80359505674417</v>
      </c>
      <c r="D14" s="118">
        <v>98.947307653979621</v>
      </c>
    </row>
    <row r="15" spans="1:6" ht="21.9" customHeight="1" x14ac:dyDescent="0.25">
      <c r="A15" s="130" t="s">
        <v>271</v>
      </c>
      <c r="B15" s="120">
        <v>21224.198325505287</v>
      </c>
      <c r="C15" s="120">
        <v>238.01171729702625</v>
      </c>
      <c r="D15" s="120">
        <v>35.492500358053221</v>
      </c>
    </row>
    <row r="16" spans="1:6" ht="21.9" customHeight="1" x14ac:dyDescent="0.25">
      <c r="A16" s="116" t="s">
        <v>272</v>
      </c>
      <c r="B16" s="118">
        <v>45972.060828549998</v>
      </c>
      <c r="C16" s="118">
        <v>1577.5662971119405</v>
      </c>
      <c r="D16" s="118">
        <v>803.55971478509684</v>
      </c>
    </row>
    <row r="17" spans="1:4" ht="21.9" customHeight="1" x14ac:dyDescent="0.25">
      <c r="A17" s="130" t="s">
        <v>273</v>
      </c>
      <c r="B17" s="120">
        <v>125857.27746837377</v>
      </c>
      <c r="C17" s="120">
        <v>4630.4416404102813</v>
      </c>
      <c r="D17" s="120">
        <v>2176.1384471586503</v>
      </c>
    </row>
    <row r="18" spans="1:4" ht="21.9" customHeight="1" x14ac:dyDescent="0.25">
      <c r="A18" s="116" t="s">
        <v>274</v>
      </c>
      <c r="B18" s="118">
        <v>36470.9205764324</v>
      </c>
      <c r="C18" s="118">
        <v>301.75136944341921</v>
      </c>
      <c r="D18" s="118">
        <v>65.29684646456576</v>
      </c>
    </row>
    <row r="19" spans="1:4" ht="21.9" customHeight="1" x14ac:dyDescent="0.25">
      <c r="A19" s="130" t="s">
        <v>275</v>
      </c>
      <c r="B19" s="120">
        <v>226315.90790613828</v>
      </c>
      <c r="C19" s="120">
        <v>8725.5699792509931</v>
      </c>
      <c r="D19" s="120">
        <v>1471.5961757069972</v>
      </c>
    </row>
    <row r="20" spans="1:4" ht="21.9" customHeight="1" x14ac:dyDescent="0.25">
      <c r="A20" s="116" t="s">
        <v>276</v>
      </c>
      <c r="B20" s="118">
        <v>36562.554542621132</v>
      </c>
      <c r="C20" s="118">
        <v>1165.5591128771778</v>
      </c>
      <c r="D20" s="118">
        <v>190.85438744481834</v>
      </c>
    </row>
    <row r="21" spans="1:4" ht="21.9" customHeight="1" x14ac:dyDescent="0.25">
      <c r="A21" s="130" t="s">
        <v>277</v>
      </c>
      <c r="B21" s="120">
        <v>47039.784925782667</v>
      </c>
      <c r="C21" s="120">
        <v>680.7031803790635</v>
      </c>
      <c r="D21" s="120">
        <v>241.53342176130465</v>
      </c>
    </row>
    <row r="22" spans="1:4" ht="21.9" customHeight="1" x14ac:dyDescent="0.25">
      <c r="A22" s="116" t="s">
        <v>278</v>
      </c>
      <c r="B22" s="118">
        <v>11517.844624717023</v>
      </c>
      <c r="C22" s="118">
        <v>120.58306459907038</v>
      </c>
      <c r="D22" s="118">
        <v>36.504364537269304</v>
      </c>
    </row>
    <row r="23" spans="1:4" ht="21.9" customHeight="1" x14ac:dyDescent="0.25">
      <c r="A23" s="130" t="s">
        <v>279</v>
      </c>
      <c r="B23" s="120">
        <v>248064.48654186205</v>
      </c>
      <c r="C23" s="120">
        <v>5893.97995870868</v>
      </c>
      <c r="D23" s="120">
        <v>1824.629945275711</v>
      </c>
    </row>
    <row r="24" spans="1:4" ht="21.9" customHeight="1" x14ac:dyDescent="0.25">
      <c r="A24" s="116" t="s">
        <v>280</v>
      </c>
      <c r="B24" s="118">
        <v>588650.09729738382</v>
      </c>
      <c r="C24" s="118">
        <v>20392.242912274989</v>
      </c>
      <c r="D24" s="118">
        <v>12140.292412543296</v>
      </c>
    </row>
    <row r="25" spans="1:4" ht="21.9" customHeight="1" x14ac:dyDescent="0.25">
      <c r="A25" s="130" t="s">
        <v>281</v>
      </c>
      <c r="B25" s="120">
        <v>448962.46829355141</v>
      </c>
      <c r="C25" s="120">
        <v>21978.956789841195</v>
      </c>
      <c r="D25" s="120">
        <v>3612.9091098302492</v>
      </c>
    </row>
    <row r="26" spans="1:4" ht="21.9" customHeight="1" x14ac:dyDescent="0.25">
      <c r="A26" s="116" t="s">
        <v>282</v>
      </c>
      <c r="B26" s="118">
        <v>32059.416907570376</v>
      </c>
      <c r="C26" s="118">
        <v>327.54084947109305</v>
      </c>
      <c r="D26" s="118">
        <v>75.137342616998339</v>
      </c>
    </row>
    <row r="27" spans="1:4" ht="21.9" customHeight="1" x14ac:dyDescent="0.25">
      <c r="A27" s="130" t="s">
        <v>260</v>
      </c>
      <c r="B27" s="120">
        <v>18606.585807464191</v>
      </c>
      <c r="C27" s="120">
        <v>227.2127233447421</v>
      </c>
      <c r="D27" s="120">
        <v>85.475687005969945</v>
      </c>
    </row>
    <row r="28" spans="1:4" ht="21.9" customHeight="1" x14ac:dyDescent="0.25">
      <c r="A28" s="116" t="s">
        <v>261</v>
      </c>
      <c r="B28" s="118">
        <v>1475025.7838636355</v>
      </c>
      <c r="C28" s="118">
        <v>51398.443844924885</v>
      </c>
      <c r="D28" s="118">
        <v>26845.171321273538</v>
      </c>
    </row>
    <row r="29" spans="1:4" ht="21.9" customHeight="1" x14ac:dyDescent="0.25">
      <c r="A29" s="130" t="s">
        <v>283</v>
      </c>
      <c r="B29" s="120">
        <v>86927.811373559962</v>
      </c>
      <c r="C29" s="120">
        <v>791.06408690925196</v>
      </c>
      <c r="D29" s="120">
        <v>17.087672725632149</v>
      </c>
    </row>
    <row r="30" spans="1:4" ht="21.9" customHeight="1" x14ac:dyDescent="0.25">
      <c r="A30" s="116" t="s">
        <v>284</v>
      </c>
      <c r="B30" s="118">
        <v>143019.19010875307</v>
      </c>
      <c r="C30" s="118">
        <v>2705.172860917306</v>
      </c>
      <c r="D30" s="118">
        <v>422.14076892476618</v>
      </c>
    </row>
    <row r="31" spans="1:4" ht="21.9" customHeight="1" x14ac:dyDescent="0.25">
      <c r="A31" s="130" t="s">
        <v>285</v>
      </c>
      <c r="B31" s="120">
        <v>17676.560039783337</v>
      </c>
      <c r="C31" s="120">
        <v>279.42259902818836</v>
      </c>
      <c r="D31" s="120">
        <v>122.9357901988018</v>
      </c>
    </row>
    <row r="32" spans="1:4" ht="21.9" customHeight="1" x14ac:dyDescent="0.25">
      <c r="A32" s="116" t="s">
        <v>286</v>
      </c>
      <c r="B32" s="118">
        <v>32106.300495881711</v>
      </c>
      <c r="C32" s="118">
        <v>31.895732571931802</v>
      </c>
      <c r="D32" s="118">
        <v>4.0665655815039772</v>
      </c>
    </row>
    <row r="33" spans="1:10" ht="21.9" customHeight="1" x14ac:dyDescent="0.25">
      <c r="A33" s="130" t="s">
        <v>263</v>
      </c>
      <c r="B33" s="120">
        <v>6968328.81956199</v>
      </c>
      <c r="C33" s="120">
        <v>94002.745886793869</v>
      </c>
      <c r="D33" s="120">
        <v>40389.103711035314</v>
      </c>
    </row>
    <row r="34" spans="1:10" ht="21.9" customHeight="1" x14ac:dyDescent="0.25">
      <c r="A34" s="116" t="s">
        <v>264</v>
      </c>
      <c r="B34" s="118">
        <v>56427.378279494413</v>
      </c>
      <c r="C34" s="118">
        <v>294.26599854404083</v>
      </c>
      <c r="D34" s="118">
        <v>46.789997814516731</v>
      </c>
    </row>
    <row r="35" spans="1:10" ht="21.9" customHeight="1" x14ac:dyDescent="0.25">
      <c r="A35" s="130" t="s">
        <v>287</v>
      </c>
      <c r="B35" s="120">
        <v>75954.979134227644</v>
      </c>
      <c r="C35" s="120">
        <v>5690.5671402136013</v>
      </c>
      <c r="D35" s="120">
        <v>3364.0578599278178</v>
      </c>
    </row>
    <row r="36" spans="1:10" ht="21.9" customHeight="1" x14ac:dyDescent="0.25">
      <c r="A36" s="116" t="s">
        <v>288</v>
      </c>
      <c r="B36" s="118">
        <v>45332.161764547382</v>
      </c>
      <c r="C36" s="118">
        <v>3631.1303602327498</v>
      </c>
      <c r="D36" s="118">
        <v>1209.7741402554379</v>
      </c>
    </row>
    <row r="37" spans="1:10" ht="21.9" customHeight="1" x14ac:dyDescent="0.25">
      <c r="A37" s="130" t="s">
        <v>265</v>
      </c>
      <c r="B37" s="120">
        <v>658929.82252420601</v>
      </c>
      <c r="C37" s="120">
        <v>9601.6435291984963</v>
      </c>
      <c r="D37" s="120">
        <v>5466.9365440768333</v>
      </c>
    </row>
    <row r="38" spans="1:10" x14ac:dyDescent="0.25">
      <c r="A38" s="132"/>
      <c r="B38" s="133"/>
      <c r="C38" s="133"/>
      <c r="D38" s="133"/>
    </row>
    <row r="39" spans="1:10" ht="14.4" x14ac:dyDescent="0.25">
      <c r="A39" s="408" t="s">
        <v>512</v>
      </c>
      <c r="B39" s="408"/>
      <c r="C39" s="408"/>
      <c r="D39" s="408"/>
      <c r="E39" s="408"/>
      <c r="F39" s="408"/>
      <c r="G39" s="408"/>
      <c r="H39" s="408"/>
      <c r="I39" s="408"/>
      <c r="J39" s="408"/>
    </row>
    <row r="40" spans="1:10" x14ac:dyDescent="0.25">
      <c r="A40" s="425"/>
      <c r="B40" s="425"/>
      <c r="C40" s="425"/>
      <c r="D40" s="425"/>
    </row>
  </sheetData>
  <mergeCells count="8">
    <mergeCell ref="A40:D40"/>
    <mergeCell ref="A3:D3"/>
    <mergeCell ref="A4:D4"/>
    <mergeCell ref="A6:A7"/>
    <mergeCell ref="B6:B7"/>
    <mergeCell ref="C6:C7"/>
    <mergeCell ref="D6:D7"/>
    <mergeCell ref="A39:J39"/>
  </mergeCells>
  <hyperlinks>
    <hyperlink ref="F1" location="ÍNDICE!A1" display="INDICE" xr:uid="{00000000-0004-0000-0300-000000000000}"/>
  </hyperlinks>
  <printOptions horizontalCentered="1" verticalCentered="1"/>
  <pageMargins left="1.5354330708661419" right="0.74803149606299213" top="0" bottom="0" header="0" footer="0"/>
  <pageSetup paperSize="9" scale="65" orientation="landscape" r:id="rId1"/>
  <headerFooter alignWithMargins="0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 codeName="Hoja34">
    <pageSetUpPr fitToPage="1"/>
  </sheetPr>
  <dimension ref="A1:I76"/>
  <sheetViews>
    <sheetView showGridLines="0" zoomScale="90" zoomScaleNormal="90" workbookViewId="0">
      <selection activeCell="H91" sqref="H9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7" width="12.109375" style="14" bestFit="1" customWidth="1"/>
    <col min="8" max="16384" width="11.44140625" style="14"/>
  </cols>
  <sheetData>
    <row r="1" spans="1:9" ht="84.75" customHeight="1" x14ac:dyDescent="0.25">
      <c r="H1" s="128" t="s">
        <v>145</v>
      </c>
    </row>
    <row r="3" spans="1:9" ht="14.1" customHeight="1" x14ac:dyDescent="0.25"/>
    <row r="4" spans="1:9" ht="14.1" customHeight="1" x14ac:dyDescent="0.3">
      <c r="A4" s="435" t="s">
        <v>513</v>
      </c>
      <c r="B4" s="435"/>
      <c r="C4" s="435"/>
      <c r="D4" s="435"/>
      <c r="E4" s="435"/>
      <c r="F4" s="435"/>
    </row>
    <row r="5" spans="1:9" ht="15.6" x14ac:dyDescent="0.3">
      <c r="A5" s="435" t="s">
        <v>450</v>
      </c>
      <c r="B5" s="435"/>
      <c r="C5" s="435"/>
      <c r="D5" s="435"/>
      <c r="E5" s="435"/>
      <c r="F5" s="435"/>
    </row>
    <row r="6" spans="1:9" ht="15.6" x14ac:dyDescent="0.3">
      <c r="A6" s="435" t="s">
        <v>211</v>
      </c>
      <c r="B6" s="435"/>
      <c r="C6" s="435"/>
      <c r="D6" s="435"/>
      <c r="E6" s="435"/>
      <c r="F6" s="435"/>
    </row>
    <row r="7" spans="1:9" ht="13.8" x14ac:dyDescent="0.3">
      <c r="A7" s="159"/>
      <c r="B7" s="159"/>
      <c r="C7" s="159"/>
      <c r="D7" s="159"/>
      <c r="E7" s="159"/>
      <c r="F7" s="159"/>
    </row>
    <row r="8" spans="1:9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I8"/>
    </row>
    <row r="9" spans="1:9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I9"/>
    </row>
    <row r="10" spans="1:9" x14ac:dyDescent="0.25">
      <c r="A10" s="112"/>
      <c r="B10" s="112"/>
      <c r="C10" s="112"/>
      <c r="D10" s="112"/>
      <c r="E10" s="112"/>
      <c r="F10" s="112"/>
      <c r="I10"/>
    </row>
    <row r="11" spans="1:9" ht="20.100000000000001" customHeight="1" x14ac:dyDescent="0.25">
      <c r="A11" s="131" t="s">
        <v>1</v>
      </c>
      <c r="B11" s="176"/>
      <c r="C11" s="115">
        <v>341254.40544906433</v>
      </c>
      <c r="D11" s="115">
        <v>306094.64569920255</v>
      </c>
      <c r="E11" s="115">
        <v>1091108.0704192093</v>
      </c>
      <c r="F11" s="115">
        <v>1031035.9746497598</v>
      </c>
      <c r="H11" s="51"/>
      <c r="I11"/>
    </row>
    <row r="12" spans="1:9" ht="20.100000000000001" customHeight="1" x14ac:dyDescent="0.25">
      <c r="A12" s="125"/>
      <c r="B12" s="178"/>
      <c r="C12" s="126"/>
      <c r="D12" s="126"/>
      <c r="E12" s="126"/>
      <c r="F12" s="126"/>
      <c r="I12"/>
    </row>
    <row r="13" spans="1:9" ht="20.100000000000001" customHeight="1" x14ac:dyDescent="0.25">
      <c r="A13" s="130" t="s">
        <v>3</v>
      </c>
      <c r="B13" s="177"/>
      <c r="C13" s="120">
        <v>40843.067128051967</v>
      </c>
      <c r="D13" s="120">
        <v>37822.278962635792</v>
      </c>
      <c r="E13" s="120">
        <v>136412.05968785635</v>
      </c>
      <c r="F13" s="120">
        <v>109560.55422028586</v>
      </c>
      <c r="I13"/>
    </row>
    <row r="14" spans="1:9" ht="20.100000000000001" customHeight="1" x14ac:dyDescent="0.25">
      <c r="A14" s="125" t="s">
        <v>5</v>
      </c>
      <c r="B14" s="178"/>
      <c r="C14" s="126">
        <v>284979.47384464374</v>
      </c>
      <c r="D14" s="126">
        <v>253256.6008266251</v>
      </c>
      <c r="E14" s="126">
        <v>929937.30600155995</v>
      </c>
      <c r="F14" s="126">
        <v>900729.59267502953</v>
      </c>
      <c r="I14"/>
    </row>
    <row r="15" spans="1:9" ht="20.100000000000001" customHeight="1" x14ac:dyDescent="0.25">
      <c r="A15" s="130" t="s">
        <v>7</v>
      </c>
      <c r="B15" s="177"/>
      <c r="C15" s="120">
        <v>15373.848385123754</v>
      </c>
      <c r="D15" s="120">
        <v>14957.749818695895</v>
      </c>
      <c r="E15" s="120">
        <v>24712.555566333624</v>
      </c>
      <c r="F15" s="120">
        <v>20745.827754442184</v>
      </c>
      <c r="I15"/>
    </row>
    <row r="16" spans="1:9" ht="20.100000000000001" customHeight="1" x14ac:dyDescent="0.25">
      <c r="A16" s="125" t="s">
        <v>456</v>
      </c>
      <c r="B16" s="178"/>
      <c r="C16" s="126">
        <v>58.016091246254923</v>
      </c>
      <c r="D16" s="126">
        <v>58.016091246254923</v>
      </c>
      <c r="E16" s="126">
        <v>46.149163464968197</v>
      </c>
      <c r="F16" s="126" t="s">
        <v>439</v>
      </c>
      <c r="I16"/>
    </row>
    <row r="17" spans="1:9" ht="20.100000000000001" customHeight="1" x14ac:dyDescent="0.25">
      <c r="A17" s="125"/>
      <c r="B17" s="178"/>
      <c r="C17" s="126"/>
      <c r="D17" s="126"/>
      <c r="E17" s="126"/>
      <c r="F17" s="126"/>
      <c r="I17"/>
    </row>
    <row r="18" spans="1:9" ht="20.100000000000001" customHeight="1" x14ac:dyDescent="0.25">
      <c r="A18" s="131" t="s">
        <v>3</v>
      </c>
      <c r="B18" s="177"/>
      <c r="C18" s="120"/>
      <c r="D18" s="120"/>
      <c r="E18" s="120"/>
      <c r="F18" s="120"/>
      <c r="I18"/>
    </row>
    <row r="19" spans="1:9" ht="20.100000000000001" customHeight="1" x14ac:dyDescent="0.25">
      <c r="A19" s="125"/>
      <c r="B19" s="178"/>
      <c r="C19" s="126"/>
      <c r="D19" s="126"/>
      <c r="E19" s="126"/>
      <c r="F19" s="126"/>
      <c r="I19"/>
    </row>
    <row r="20" spans="1:9" ht="20.100000000000001" customHeight="1" x14ac:dyDescent="0.25">
      <c r="A20" s="424" t="s">
        <v>180</v>
      </c>
      <c r="B20" s="139" t="s">
        <v>253</v>
      </c>
      <c r="C20" s="120">
        <v>1387.7675499351756</v>
      </c>
      <c r="D20" s="120">
        <v>1284.1199998823122</v>
      </c>
      <c r="E20" s="120">
        <v>1603.9455721475456</v>
      </c>
      <c r="F20" s="120">
        <v>928.39889665430633</v>
      </c>
      <c r="I20"/>
    </row>
    <row r="21" spans="1:9" ht="20.100000000000001" customHeight="1" x14ac:dyDescent="0.25">
      <c r="A21" s="424"/>
      <c r="B21" s="139" t="s">
        <v>254</v>
      </c>
      <c r="C21" s="120">
        <v>569.95588255065763</v>
      </c>
      <c r="D21" s="120">
        <v>408.81785855078874</v>
      </c>
      <c r="E21" s="120">
        <v>395.51046559771032</v>
      </c>
      <c r="F21" s="120">
        <v>89.957727839100642</v>
      </c>
      <c r="I21"/>
    </row>
    <row r="22" spans="1:9" ht="20.100000000000001" customHeight="1" x14ac:dyDescent="0.25">
      <c r="A22" s="408" t="s">
        <v>243</v>
      </c>
      <c r="B22" s="179" t="s">
        <v>253</v>
      </c>
      <c r="C22" s="126">
        <v>176.97312186778495</v>
      </c>
      <c r="D22" s="126">
        <v>176.97312186778495</v>
      </c>
      <c r="E22" s="126">
        <v>235.29806604163974</v>
      </c>
      <c r="F22" s="126">
        <v>155.57843743471554</v>
      </c>
      <c r="I22"/>
    </row>
    <row r="23" spans="1:9" ht="20.100000000000001" customHeight="1" x14ac:dyDescent="0.25">
      <c r="A23" s="408"/>
      <c r="B23" s="179" t="s">
        <v>254</v>
      </c>
      <c r="C23" s="126">
        <v>115.4074521855798</v>
      </c>
      <c r="D23" s="126">
        <v>115.4074521855798</v>
      </c>
      <c r="E23" s="126">
        <v>225.1461155925731</v>
      </c>
      <c r="F23" s="126">
        <v>208.36813658274869</v>
      </c>
      <c r="I23"/>
    </row>
    <row r="24" spans="1:9" ht="20.100000000000001" customHeight="1" x14ac:dyDescent="0.25">
      <c r="A24" s="424" t="s">
        <v>174</v>
      </c>
      <c r="B24" s="139" t="s">
        <v>253</v>
      </c>
      <c r="C24" s="120">
        <v>1295.5619713811948</v>
      </c>
      <c r="D24" s="120">
        <v>1280.647716547719</v>
      </c>
      <c r="E24" s="120">
        <v>1310.7476480958892</v>
      </c>
      <c r="F24" s="120">
        <v>985.64746621872564</v>
      </c>
      <c r="I24"/>
    </row>
    <row r="25" spans="1:9" ht="20.100000000000001" customHeight="1" x14ac:dyDescent="0.25">
      <c r="A25" s="424"/>
      <c r="B25" s="139" t="s">
        <v>254</v>
      </c>
      <c r="C25" s="120">
        <v>13.820947285473798</v>
      </c>
      <c r="D25" s="120">
        <v>9.348548514591263</v>
      </c>
      <c r="E25" s="120">
        <v>7.9748326411414281</v>
      </c>
      <c r="F25" s="120" t="s">
        <v>439</v>
      </c>
      <c r="I25"/>
    </row>
    <row r="26" spans="1:9" ht="20.100000000000001" customHeight="1" x14ac:dyDescent="0.25">
      <c r="A26" s="408" t="s">
        <v>186</v>
      </c>
      <c r="B26" s="179" t="s">
        <v>253</v>
      </c>
      <c r="C26" s="126">
        <v>277.51426700793172</v>
      </c>
      <c r="D26" s="126">
        <v>233.84655671528915</v>
      </c>
      <c r="E26" s="126">
        <v>671.41451226971481</v>
      </c>
      <c r="F26" s="126">
        <v>464.77916413007682</v>
      </c>
      <c r="I26"/>
    </row>
    <row r="27" spans="1:9" ht="20.100000000000001" customHeight="1" x14ac:dyDescent="0.25">
      <c r="A27" s="408"/>
      <c r="B27" s="179" t="s">
        <v>254</v>
      </c>
      <c r="C27" s="126">
        <v>64.690012696750955</v>
      </c>
      <c r="D27" s="126">
        <v>37.432506996369561</v>
      </c>
      <c r="E27" s="126">
        <v>36.950461940071364</v>
      </c>
      <c r="F27" s="126">
        <v>29.735461011847928</v>
      </c>
      <c r="I27"/>
    </row>
    <row r="28" spans="1:9" ht="20.100000000000001" customHeight="1" x14ac:dyDescent="0.25">
      <c r="A28" s="424" t="s">
        <v>173</v>
      </c>
      <c r="B28" s="139" t="s">
        <v>253</v>
      </c>
      <c r="C28" s="120">
        <v>17.752105140828224</v>
      </c>
      <c r="D28" s="120">
        <v>17.752105140828224</v>
      </c>
      <c r="E28" s="120">
        <v>10.789591038175297</v>
      </c>
      <c r="F28" s="120">
        <v>8.0691387464858302</v>
      </c>
      <c r="I28"/>
    </row>
    <row r="29" spans="1:9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  <c r="I29"/>
    </row>
    <row r="30" spans="1:9" ht="20.100000000000001" customHeight="1" x14ac:dyDescent="0.25">
      <c r="A30" s="408" t="s">
        <v>184</v>
      </c>
      <c r="B30" s="179" t="s">
        <v>253</v>
      </c>
      <c r="C30" s="126">
        <v>689.05976075426133</v>
      </c>
      <c r="D30" s="126">
        <v>661.032458945401</v>
      </c>
      <c r="E30" s="126">
        <v>745.11593532207894</v>
      </c>
      <c r="F30" s="126">
        <v>487.69243377812376</v>
      </c>
      <c r="I30"/>
    </row>
    <row r="31" spans="1:9" ht="20.100000000000001" customHeight="1" x14ac:dyDescent="0.25">
      <c r="A31" s="408"/>
      <c r="B31" s="179" t="s">
        <v>254</v>
      </c>
      <c r="C31" s="126">
        <v>13.705978376753844</v>
      </c>
      <c r="D31" s="126">
        <v>13.705978376753844</v>
      </c>
      <c r="E31" s="126">
        <v>11.160143705332864</v>
      </c>
      <c r="F31" s="126">
        <v>5.5275184269524305</v>
      </c>
      <c r="I31"/>
    </row>
    <row r="32" spans="1:9" ht="20.100000000000001" customHeight="1" x14ac:dyDescent="0.25">
      <c r="A32" s="424" t="s">
        <v>187</v>
      </c>
      <c r="B32" s="139" t="s">
        <v>253</v>
      </c>
      <c r="C32" s="120">
        <v>629.01590353647657</v>
      </c>
      <c r="D32" s="120">
        <v>546.66258862519885</v>
      </c>
      <c r="E32" s="120">
        <v>762.52288844710222</v>
      </c>
      <c r="F32" s="120">
        <v>347.03146501194095</v>
      </c>
      <c r="I32"/>
    </row>
    <row r="33" spans="1:9" ht="20.100000000000001" customHeight="1" x14ac:dyDescent="0.25">
      <c r="A33" s="424"/>
      <c r="B33" s="139" t="s">
        <v>254</v>
      </c>
      <c r="C33" s="120">
        <v>68.36696256787485</v>
      </c>
      <c r="D33" s="120">
        <v>68.36696256787485</v>
      </c>
      <c r="E33" s="120">
        <v>4.4394135976994233</v>
      </c>
      <c r="F33" s="120" t="s">
        <v>439</v>
      </c>
      <c r="I33"/>
    </row>
    <row r="34" spans="1:9" ht="20.100000000000001" customHeight="1" x14ac:dyDescent="0.25">
      <c r="A34" s="408" t="s">
        <v>175</v>
      </c>
      <c r="B34" s="179" t="s">
        <v>253</v>
      </c>
      <c r="C34" s="126">
        <v>31049.149324104706</v>
      </c>
      <c r="D34" s="126">
        <v>29097.711004963759</v>
      </c>
      <c r="E34" s="126">
        <v>118692.75546455206</v>
      </c>
      <c r="F34" s="126">
        <v>95404.801554626349</v>
      </c>
      <c r="I34"/>
    </row>
    <row r="35" spans="1:9" ht="20.100000000000001" customHeight="1" x14ac:dyDescent="0.25">
      <c r="A35" s="408"/>
      <c r="B35" s="179" t="s">
        <v>254</v>
      </c>
      <c r="C35" s="126">
        <v>1288.1516075710867</v>
      </c>
      <c r="D35" s="126">
        <v>830.4335771075896</v>
      </c>
      <c r="E35" s="126">
        <v>2435.7217070549568</v>
      </c>
      <c r="F35" s="126">
        <v>1535.4518917497337</v>
      </c>
      <c r="I35"/>
    </row>
    <row r="36" spans="1:9" ht="20.100000000000001" customHeight="1" x14ac:dyDescent="0.25">
      <c r="A36" s="424" t="s">
        <v>178</v>
      </c>
      <c r="B36" s="139" t="s">
        <v>253</v>
      </c>
      <c r="C36" s="120">
        <v>50.532830512966143</v>
      </c>
      <c r="D36" s="120">
        <v>42.899454324106728</v>
      </c>
      <c r="E36" s="120">
        <v>35.573346840899923</v>
      </c>
      <c r="F36" s="120">
        <v>6.4033366052082243</v>
      </c>
      <c r="I36"/>
    </row>
    <row r="37" spans="1:9" ht="20.100000000000001" customHeight="1" x14ac:dyDescent="0.25">
      <c r="A37" s="424"/>
      <c r="B37" s="139" t="s">
        <v>254</v>
      </c>
      <c r="C37" s="120">
        <v>0.57654009740128942</v>
      </c>
      <c r="D37" s="120">
        <v>5.7654009740128943E-2</v>
      </c>
      <c r="E37" s="120">
        <v>6.8136558013861662E-2</v>
      </c>
      <c r="F37" s="120" t="s">
        <v>439</v>
      </c>
      <c r="I37"/>
    </row>
    <row r="38" spans="1:9" ht="20.100000000000001" customHeight="1" x14ac:dyDescent="0.25">
      <c r="A38" s="408" t="s">
        <v>189</v>
      </c>
      <c r="B38" s="179" t="s">
        <v>253</v>
      </c>
      <c r="C38" s="126">
        <v>39.028787703532757</v>
      </c>
      <c r="D38" s="126">
        <v>25.179863034537263</v>
      </c>
      <c r="E38" s="126">
        <v>17.854812370533338</v>
      </c>
      <c r="F38" s="126" t="s">
        <v>439</v>
      </c>
      <c r="I38"/>
    </row>
    <row r="39" spans="1:9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  <c r="I39"/>
    </row>
    <row r="40" spans="1:9" ht="20.100000000000001" customHeight="1" x14ac:dyDescent="0.25">
      <c r="A40" s="424" t="s">
        <v>244</v>
      </c>
      <c r="B40" s="139" t="s">
        <v>253</v>
      </c>
      <c r="C40" s="120">
        <v>2408.0058318423162</v>
      </c>
      <c r="D40" s="120">
        <v>2320.8437342213201</v>
      </c>
      <c r="E40" s="120">
        <v>8230.0329095951784</v>
      </c>
      <c r="F40" s="120">
        <v>7983.9573552328802</v>
      </c>
      <c r="I40"/>
    </row>
    <row r="41" spans="1:9" ht="20.100000000000001" customHeight="1" x14ac:dyDescent="0.25">
      <c r="A41" s="424"/>
      <c r="B41" s="139" t="s">
        <v>254</v>
      </c>
      <c r="C41" s="120">
        <v>688.0302909331208</v>
      </c>
      <c r="D41" s="120">
        <v>651.03982005821729</v>
      </c>
      <c r="E41" s="120">
        <v>979.03766444795087</v>
      </c>
      <c r="F41" s="120">
        <v>919.15423623671609</v>
      </c>
      <c r="I41"/>
    </row>
    <row r="42" spans="1:9" ht="20.100000000000001" customHeight="1" x14ac:dyDescent="0.25">
      <c r="A42" s="125"/>
      <c r="B42" s="178"/>
      <c r="C42" s="126"/>
      <c r="D42" s="126"/>
      <c r="E42" s="126"/>
      <c r="F42" s="126"/>
      <c r="I42"/>
    </row>
    <row r="43" spans="1:9" ht="20.100000000000001" customHeight="1" x14ac:dyDescent="0.25">
      <c r="A43" s="131" t="s">
        <v>5</v>
      </c>
      <c r="B43" s="177"/>
      <c r="C43" s="120"/>
      <c r="D43" s="120"/>
      <c r="E43" s="120"/>
      <c r="F43" s="120"/>
      <c r="I43"/>
    </row>
    <row r="44" spans="1:9" ht="20.100000000000001" customHeight="1" x14ac:dyDescent="0.25">
      <c r="A44" s="125"/>
      <c r="B44" s="178"/>
      <c r="C44" s="126"/>
      <c r="D44" s="126"/>
      <c r="E44" s="126"/>
      <c r="F44" s="126"/>
      <c r="I44"/>
    </row>
    <row r="45" spans="1:9" ht="20.100000000000001" customHeight="1" x14ac:dyDescent="0.25">
      <c r="A45" s="424" t="s">
        <v>169</v>
      </c>
      <c r="B45" s="139" t="s">
        <v>253</v>
      </c>
      <c r="C45" s="120">
        <v>1141.0214867703467</v>
      </c>
      <c r="D45" s="120">
        <v>1117.8838587896601</v>
      </c>
      <c r="E45" s="120">
        <v>2790.0105610627088</v>
      </c>
      <c r="F45" s="120">
        <v>1750.7573425108633</v>
      </c>
      <c r="I45"/>
    </row>
    <row r="46" spans="1:9" ht="20.100000000000001" customHeight="1" x14ac:dyDescent="0.25">
      <c r="A46" s="424"/>
      <c r="B46" s="139" t="s">
        <v>254</v>
      </c>
      <c r="C46" s="120">
        <v>127.2114797175706</v>
      </c>
      <c r="D46" s="120">
        <v>124.60471006498867</v>
      </c>
      <c r="E46" s="120">
        <v>171.46596803774241</v>
      </c>
      <c r="F46" s="120">
        <v>12.322910753162208</v>
      </c>
      <c r="I46"/>
    </row>
    <row r="47" spans="1:9" ht="20.100000000000001" customHeight="1" x14ac:dyDescent="0.25">
      <c r="A47" s="408" t="s">
        <v>177</v>
      </c>
      <c r="B47" s="179" t="s">
        <v>253</v>
      </c>
      <c r="C47" s="126">
        <v>1221.4196113894345</v>
      </c>
      <c r="D47" s="126">
        <v>1221.4196113894345</v>
      </c>
      <c r="E47" s="126">
        <v>1889.4622221894726</v>
      </c>
      <c r="F47" s="126">
        <v>1197.6132017554023</v>
      </c>
      <c r="G47" s="57"/>
      <c r="I47"/>
    </row>
    <row r="48" spans="1:9" ht="20.100000000000001" customHeight="1" x14ac:dyDescent="0.25">
      <c r="A48" s="408"/>
      <c r="B48" s="179" t="s">
        <v>254</v>
      </c>
      <c r="C48" s="126">
        <v>708.01873850271738</v>
      </c>
      <c r="D48" s="126">
        <v>708.01873850271738</v>
      </c>
      <c r="E48" s="126">
        <v>761.8548958745472</v>
      </c>
      <c r="F48" s="126">
        <v>411.16801929925583</v>
      </c>
      <c r="G48" s="57"/>
      <c r="I48"/>
    </row>
    <row r="49" spans="1:9" ht="20.100000000000001" customHeight="1" x14ac:dyDescent="0.25">
      <c r="A49" s="424" t="s">
        <v>172</v>
      </c>
      <c r="B49" s="139" t="s">
        <v>253</v>
      </c>
      <c r="C49" s="120">
        <v>46372.308946769088</v>
      </c>
      <c r="D49" s="120">
        <v>39251.618637247811</v>
      </c>
      <c r="E49" s="120">
        <v>129493.48047460361</v>
      </c>
      <c r="F49" s="120">
        <v>125318.86462670285</v>
      </c>
      <c r="G49" s="52"/>
      <c r="I49"/>
    </row>
    <row r="50" spans="1:9" ht="20.100000000000001" customHeight="1" x14ac:dyDescent="0.25">
      <c r="A50" s="424"/>
      <c r="B50" s="139" t="s">
        <v>254</v>
      </c>
      <c r="C50" s="120">
        <v>1737.2076333882835</v>
      </c>
      <c r="D50" s="120">
        <v>1297.975141407203</v>
      </c>
      <c r="E50" s="120">
        <v>5032.9227132352535</v>
      </c>
      <c r="F50" s="120">
        <v>4753.9918504649395</v>
      </c>
      <c r="G50" s="54"/>
      <c r="I50"/>
    </row>
    <row r="51" spans="1:9" ht="20.100000000000001" customHeight="1" x14ac:dyDescent="0.25">
      <c r="A51" s="408" t="s">
        <v>170</v>
      </c>
      <c r="B51" s="179" t="s">
        <v>253</v>
      </c>
      <c r="C51" s="126">
        <v>127953.3832582273</v>
      </c>
      <c r="D51" s="126">
        <v>111693.09129331874</v>
      </c>
      <c r="E51" s="126">
        <v>402778.58975961327</v>
      </c>
      <c r="F51" s="126">
        <v>397850.76294007443</v>
      </c>
      <c r="G51" s="52"/>
      <c r="H51" s="54"/>
      <c r="I51"/>
    </row>
    <row r="52" spans="1:9" ht="20.100000000000001" customHeight="1" x14ac:dyDescent="0.25">
      <c r="A52" s="408"/>
      <c r="B52" s="179" t="s">
        <v>254</v>
      </c>
      <c r="C52" s="126">
        <v>12405.093266615399</v>
      </c>
      <c r="D52" s="126">
        <v>10768.96228023717</v>
      </c>
      <c r="E52" s="126">
        <v>34417.290313147983</v>
      </c>
      <c r="F52" s="126">
        <v>33964.601036311935</v>
      </c>
      <c r="I52"/>
    </row>
    <row r="53" spans="1:9" ht="20.100000000000001" customHeight="1" x14ac:dyDescent="0.25">
      <c r="A53" s="424" t="s">
        <v>176</v>
      </c>
      <c r="B53" s="139" t="s">
        <v>253</v>
      </c>
      <c r="C53" s="120">
        <v>81963.125302415981</v>
      </c>
      <c r="D53" s="120">
        <v>76592.97615740422</v>
      </c>
      <c r="E53" s="120">
        <v>305773.64976358216</v>
      </c>
      <c r="F53" s="120">
        <v>290568.89077733003</v>
      </c>
      <c r="I53"/>
    </row>
    <row r="54" spans="1:9" ht="20.100000000000001" customHeight="1" x14ac:dyDescent="0.25">
      <c r="A54" s="424"/>
      <c r="B54" s="139" t="s">
        <v>254</v>
      </c>
      <c r="C54" s="120">
        <v>6456.0776320290333</v>
      </c>
      <c r="D54" s="120">
        <v>5898.5130384141949</v>
      </c>
      <c r="E54" s="120">
        <v>15079.437217626924</v>
      </c>
      <c r="F54" s="120">
        <v>13220.460965758348</v>
      </c>
      <c r="I54"/>
    </row>
    <row r="55" spans="1:9" ht="20.100000000000001" customHeight="1" x14ac:dyDescent="0.25">
      <c r="A55" s="408" t="s">
        <v>183</v>
      </c>
      <c r="B55" s="179" t="s">
        <v>253</v>
      </c>
      <c r="C55" s="126">
        <v>4894.6064888194378</v>
      </c>
      <c r="D55" s="126">
        <v>4581.5373598497836</v>
      </c>
      <c r="E55" s="126">
        <v>31749.142112586185</v>
      </c>
      <c r="F55" s="126">
        <v>31680.159004069235</v>
      </c>
      <c r="I55"/>
    </row>
    <row r="56" spans="1:9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G56" s="52"/>
      <c r="I56"/>
    </row>
    <row r="57" spans="1:9" ht="20.100000000000001" customHeight="1" x14ac:dyDescent="0.25">
      <c r="A57" s="125"/>
      <c r="B57" s="178"/>
      <c r="C57" s="126"/>
      <c r="D57" s="126"/>
      <c r="E57" s="126"/>
      <c r="F57" s="126"/>
      <c r="G57" s="55"/>
      <c r="I57"/>
    </row>
    <row r="58" spans="1:9" ht="20.100000000000001" customHeight="1" x14ac:dyDescent="0.25">
      <c r="A58" s="131" t="s">
        <v>7</v>
      </c>
      <c r="B58" s="177"/>
      <c r="C58" s="120"/>
      <c r="D58" s="120"/>
      <c r="E58" s="120"/>
      <c r="F58" s="120"/>
      <c r="I58"/>
    </row>
    <row r="59" spans="1:9" ht="20.100000000000001" customHeight="1" x14ac:dyDescent="0.25">
      <c r="A59" s="125"/>
      <c r="B59" s="178"/>
      <c r="C59" s="126"/>
      <c r="D59" s="126"/>
      <c r="E59" s="126"/>
      <c r="F59" s="126"/>
      <c r="I59"/>
    </row>
    <row r="60" spans="1:9" ht="20.100000000000001" customHeight="1" x14ac:dyDescent="0.25">
      <c r="A60" s="424" t="s">
        <v>245</v>
      </c>
      <c r="B60" s="139" t="s">
        <v>253</v>
      </c>
      <c r="C60" s="120">
        <v>858.1926939261848</v>
      </c>
      <c r="D60" s="120">
        <v>858.1926939261848</v>
      </c>
      <c r="E60" s="120">
        <v>2142.7645514635769</v>
      </c>
      <c r="F60" s="120">
        <v>1662.8414766034073</v>
      </c>
      <c r="I60"/>
    </row>
    <row r="61" spans="1:9" ht="20.100000000000001" customHeight="1" x14ac:dyDescent="0.25">
      <c r="A61" s="424"/>
      <c r="B61" s="139" t="s">
        <v>254</v>
      </c>
      <c r="C61" s="120">
        <v>601.20210165721539</v>
      </c>
      <c r="D61" s="120">
        <v>577.79893813673254</v>
      </c>
      <c r="E61" s="120">
        <v>732.95911393902941</v>
      </c>
      <c r="F61" s="120">
        <v>344.56346901755211</v>
      </c>
      <c r="I61"/>
    </row>
    <row r="62" spans="1:9" ht="20.100000000000001" customHeight="1" x14ac:dyDescent="0.25">
      <c r="A62" s="408" t="s">
        <v>188</v>
      </c>
      <c r="B62" s="179" t="s">
        <v>253</v>
      </c>
      <c r="C62" s="126">
        <v>6347.1224892839809</v>
      </c>
      <c r="D62" s="126">
        <v>6331.0004138509448</v>
      </c>
      <c r="E62" s="126">
        <v>12510.170432379293</v>
      </c>
      <c r="F62" s="126">
        <v>11919.6004390213</v>
      </c>
      <c r="I62"/>
    </row>
    <row r="63" spans="1:9" ht="20.100000000000001" customHeight="1" x14ac:dyDescent="0.25">
      <c r="A63" s="408"/>
      <c r="B63" s="179" t="s">
        <v>254</v>
      </c>
      <c r="C63" s="126">
        <v>371.89473058987289</v>
      </c>
      <c r="D63" s="126">
        <v>371.89473058987289</v>
      </c>
      <c r="E63" s="126">
        <v>1234.0143339971141</v>
      </c>
      <c r="F63" s="126">
        <v>1064.9712726095643</v>
      </c>
      <c r="I63"/>
    </row>
    <row r="64" spans="1:9" ht="20.100000000000001" customHeight="1" x14ac:dyDescent="0.25">
      <c r="A64" s="424" t="s">
        <v>185</v>
      </c>
      <c r="B64" s="139" t="s">
        <v>253</v>
      </c>
      <c r="C64" s="120">
        <v>2755.8167154438661</v>
      </c>
      <c r="D64" s="120">
        <v>2735.4460546195814</v>
      </c>
      <c r="E64" s="120">
        <v>3662.9268452025008</v>
      </c>
      <c r="F64" s="120">
        <v>3150.9507773946443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>
        <v>196.69045475653937</v>
      </c>
      <c r="D66" s="126">
        <v>196.69045475653937</v>
      </c>
      <c r="E66" s="126">
        <v>225.85716130711796</v>
      </c>
      <c r="F66" s="126">
        <v>185.45828922502736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>
        <v>2743.084929701442</v>
      </c>
      <c r="D68" s="120">
        <v>2568.5457503031648</v>
      </c>
      <c r="E68" s="120">
        <v>3079.603795330192</v>
      </c>
      <c r="F68" s="120">
        <v>2153.4166834234957</v>
      </c>
    </row>
    <row r="69" spans="1:6" ht="20.100000000000001" customHeight="1" x14ac:dyDescent="0.25">
      <c r="A69" s="424"/>
      <c r="B69" s="139" t="s">
        <v>254</v>
      </c>
      <c r="C69" s="120">
        <v>1371.2863813146546</v>
      </c>
      <c r="D69" s="120">
        <v>1198.3796509956251</v>
      </c>
      <c r="E69" s="120">
        <v>1028.26815709881</v>
      </c>
      <c r="F69" s="120">
        <v>264.02534714719656</v>
      </c>
    </row>
    <row r="70" spans="1:6" ht="20.100000000000001" customHeight="1" x14ac:dyDescent="0.25">
      <c r="A70" s="408" t="s">
        <v>246</v>
      </c>
      <c r="B70" s="179" t="s">
        <v>253</v>
      </c>
      <c r="C70" s="126">
        <v>79.668869804138239</v>
      </c>
      <c r="D70" s="126">
        <v>79.668869804138239</v>
      </c>
      <c r="E70" s="126">
        <v>63.729376220988463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>
        <v>48.889018645860133</v>
      </c>
      <c r="D71" s="126">
        <v>40.132261713107184</v>
      </c>
      <c r="E71" s="126">
        <v>32.261799394990291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>
        <v>58.016091246254923</v>
      </c>
      <c r="D72" s="120">
        <v>58.016091246254923</v>
      </c>
      <c r="E72" s="120">
        <v>46.149163464968197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6" spans="1:6" ht="14.4" x14ac:dyDescent="0.25">
      <c r="A76" s="408" t="s">
        <v>512</v>
      </c>
      <c r="B76" s="408"/>
      <c r="C76" s="408"/>
      <c r="D76" s="408"/>
      <c r="E76" s="408"/>
      <c r="F76" s="408"/>
    </row>
  </sheetData>
  <mergeCells count="32">
    <mergeCell ref="A66:A67"/>
    <mergeCell ref="A68:A69"/>
    <mergeCell ref="A70:A71"/>
    <mergeCell ref="A72:A73"/>
    <mergeCell ref="A76:F76"/>
    <mergeCell ref="A40:A41"/>
    <mergeCell ref="A53:A54"/>
    <mergeCell ref="A60:A61"/>
    <mergeCell ref="A62:A63"/>
    <mergeCell ref="A64:A65"/>
    <mergeCell ref="A55:A56"/>
    <mergeCell ref="A45:A46"/>
    <mergeCell ref="A47:A48"/>
    <mergeCell ref="A49:A50"/>
    <mergeCell ref="A51:A52"/>
    <mergeCell ref="A4:F4"/>
    <mergeCell ref="A5:F5"/>
    <mergeCell ref="A6:F6"/>
    <mergeCell ref="A8:B9"/>
    <mergeCell ref="C8:D8"/>
    <mergeCell ref="F8:F9"/>
    <mergeCell ref="E8:E9"/>
    <mergeCell ref="A20:A21"/>
    <mergeCell ref="A22:A23"/>
    <mergeCell ref="A24:A25"/>
    <mergeCell ref="A26:A27"/>
    <mergeCell ref="A36:A37"/>
    <mergeCell ref="A38:A39"/>
    <mergeCell ref="A28:A29"/>
    <mergeCell ref="A30:A31"/>
    <mergeCell ref="A32:A33"/>
    <mergeCell ref="A34:A35"/>
  </mergeCells>
  <hyperlinks>
    <hyperlink ref="H1" location="ÍNDICE!A1" display="INDICE" xr:uid="{00000000-0004-0000-2700-000000000000}"/>
  </hyperlinks>
  <pageMargins left="2.7559055118110236" right="0.39370078740157483" top="0" bottom="0" header="0" footer="0"/>
  <pageSetup paperSize="9" scale="37" orientation="landscape" r:id="rId1"/>
  <headerFooter alignWithMargins="0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 codeName="Hoja35">
    <pageSetUpPr fitToPage="1"/>
  </sheetPr>
  <dimension ref="A1:N75"/>
  <sheetViews>
    <sheetView showGridLines="0" zoomScale="90" zoomScaleNormal="90" workbookViewId="0">
      <selection activeCell="I15" sqref="I15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7" width="13.109375" style="14" bestFit="1" customWidth="1"/>
    <col min="8" max="16384" width="11.44140625" style="14"/>
  </cols>
  <sheetData>
    <row r="1" spans="1:9" ht="84.75" customHeight="1" x14ac:dyDescent="0.25">
      <c r="H1" s="128" t="s">
        <v>145</v>
      </c>
    </row>
    <row r="4" spans="1:9" ht="15.6" x14ac:dyDescent="0.3">
      <c r="A4" s="435" t="s">
        <v>513</v>
      </c>
      <c r="B4" s="435"/>
      <c r="C4" s="435"/>
      <c r="D4" s="435"/>
      <c r="E4" s="435"/>
      <c r="F4" s="435"/>
    </row>
    <row r="5" spans="1:9" ht="15.6" x14ac:dyDescent="0.3">
      <c r="A5" s="435" t="s">
        <v>452</v>
      </c>
      <c r="B5" s="435"/>
      <c r="C5" s="435"/>
      <c r="D5" s="435"/>
      <c r="E5" s="435"/>
      <c r="F5" s="435"/>
    </row>
    <row r="6" spans="1:9" ht="15.6" x14ac:dyDescent="0.3">
      <c r="A6" s="435" t="s">
        <v>389</v>
      </c>
      <c r="B6" s="435"/>
      <c r="C6" s="435"/>
      <c r="D6" s="435"/>
      <c r="E6" s="435"/>
      <c r="F6" s="435"/>
    </row>
    <row r="7" spans="1:9" ht="13.8" x14ac:dyDescent="0.3">
      <c r="A7" s="159"/>
      <c r="B7" s="159"/>
      <c r="C7" s="159"/>
      <c r="D7" s="159"/>
      <c r="E7" s="159"/>
      <c r="F7" s="159"/>
    </row>
    <row r="8" spans="1:9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I8"/>
    </row>
    <row r="9" spans="1:9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I9"/>
    </row>
    <row r="10" spans="1:9" x14ac:dyDescent="0.25">
      <c r="A10" s="112"/>
      <c r="B10" s="112"/>
      <c r="C10" s="112"/>
      <c r="D10" s="112"/>
      <c r="E10" s="112"/>
      <c r="F10" s="112"/>
      <c r="I10"/>
    </row>
    <row r="11" spans="1:9" ht="20.100000000000001" customHeight="1" x14ac:dyDescent="0.25">
      <c r="A11" s="131" t="s">
        <v>1</v>
      </c>
      <c r="B11" s="176"/>
      <c r="C11" s="115">
        <v>26917.341123922168</v>
      </c>
      <c r="D11" s="115">
        <v>23557.083732832853</v>
      </c>
      <c r="E11" s="115">
        <v>69006.360428773391</v>
      </c>
      <c r="F11" s="115">
        <v>61823.300363456721</v>
      </c>
      <c r="I11"/>
    </row>
    <row r="12" spans="1:9" ht="20.100000000000001" customHeight="1" x14ac:dyDescent="0.25">
      <c r="A12" s="125"/>
      <c r="B12" s="178"/>
      <c r="C12" s="126"/>
      <c r="D12" s="126"/>
      <c r="E12" s="126"/>
      <c r="F12" s="126"/>
      <c r="I12"/>
    </row>
    <row r="13" spans="1:9" ht="20.100000000000001" customHeight="1" x14ac:dyDescent="0.25">
      <c r="A13" s="130" t="s">
        <v>3</v>
      </c>
      <c r="B13" s="177"/>
      <c r="C13" s="120">
        <v>26817.861720253364</v>
      </c>
      <c r="D13" s="120">
        <v>23457.604329164056</v>
      </c>
      <c r="E13" s="120">
        <v>68814.048008913829</v>
      </c>
      <c r="F13" s="120">
        <v>61793.382437722772</v>
      </c>
      <c r="I13"/>
    </row>
    <row r="14" spans="1:9" ht="20.100000000000001" customHeight="1" x14ac:dyDescent="0.25">
      <c r="A14" s="125" t="s">
        <v>5</v>
      </c>
      <c r="B14" s="178"/>
      <c r="C14" s="126">
        <v>29.337441348430623</v>
      </c>
      <c r="D14" s="126">
        <v>29.337441348430623</v>
      </c>
      <c r="E14" s="126">
        <v>53.814035944685529</v>
      </c>
      <c r="F14" s="126">
        <v>29.917925733922811</v>
      </c>
      <c r="I14"/>
    </row>
    <row r="15" spans="1:9" ht="20.100000000000001" customHeight="1" x14ac:dyDescent="0.25">
      <c r="A15" s="130" t="s">
        <v>7</v>
      </c>
      <c r="B15" s="177"/>
      <c r="C15" s="120">
        <v>70.141962320399983</v>
      </c>
      <c r="D15" s="120">
        <v>70.141962320399983</v>
      </c>
      <c r="E15" s="120">
        <v>138.49838391496405</v>
      </c>
      <c r="F15" s="120" t="s">
        <v>439</v>
      </c>
      <c r="I15"/>
    </row>
    <row r="16" spans="1:9" ht="20.100000000000001" customHeight="1" x14ac:dyDescent="0.3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I16" s="66"/>
    </row>
    <row r="17" spans="1:14" ht="20.100000000000001" customHeight="1" x14ac:dyDescent="0.25">
      <c r="A17" s="125"/>
      <c r="B17" s="178"/>
      <c r="C17" s="126"/>
      <c r="D17" s="126"/>
      <c r="E17" s="126"/>
      <c r="F17" s="126"/>
      <c r="I17"/>
    </row>
    <row r="18" spans="1:14" ht="20.100000000000001" customHeight="1" x14ac:dyDescent="0.25">
      <c r="A18" s="131" t="s">
        <v>3</v>
      </c>
      <c r="B18" s="177"/>
      <c r="C18" s="120"/>
      <c r="D18" s="120"/>
      <c r="E18" s="120"/>
      <c r="F18" s="120"/>
      <c r="I18"/>
    </row>
    <row r="19" spans="1:14" ht="20.100000000000001" customHeight="1" x14ac:dyDescent="0.25">
      <c r="A19" s="125"/>
      <c r="B19" s="178"/>
      <c r="C19" s="126"/>
      <c r="D19" s="126"/>
      <c r="E19" s="126"/>
      <c r="F19" s="126"/>
      <c r="I19"/>
    </row>
    <row r="20" spans="1:14" ht="20.100000000000001" customHeight="1" x14ac:dyDescent="0.25">
      <c r="A20" s="424" t="s">
        <v>180</v>
      </c>
      <c r="B20" s="139" t="s">
        <v>253</v>
      </c>
      <c r="C20" s="120">
        <v>95.052088597323362</v>
      </c>
      <c r="D20" s="120">
        <v>82.200461869287793</v>
      </c>
      <c r="E20" s="120">
        <v>127.31027649374202</v>
      </c>
      <c r="F20" s="120">
        <v>38.983331220420702</v>
      </c>
      <c r="I20"/>
    </row>
    <row r="21" spans="1:14" ht="20.100000000000001" customHeight="1" x14ac:dyDescent="0.25">
      <c r="A21" s="424"/>
      <c r="B21" s="139" t="s">
        <v>254</v>
      </c>
      <c r="C21" s="120">
        <v>482.02382577951829</v>
      </c>
      <c r="D21" s="120">
        <v>378.27081167499603</v>
      </c>
      <c r="E21" s="120">
        <v>487.78517159282814</v>
      </c>
      <c r="F21" s="120">
        <v>138.81985152879474</v>
      </c>
      <c r="I21" s="32"/>
      <c r="J21" s="32"/>
      <c r="K21" s="32"/>
      <c r="L21" s="32"/>
      <c r="N21" s="55"/>
    </row>
    <row r="22" spans="1:14" ht="20.100000000000001" customHeight="1" x14ac:dyDescent="0.25">
      <c r="A22" s="408" t="s">
        <v>243</v>
      </c>
      <c r="B22" s="179" t="s">
        <v>253</v>
      </c>
      <c r="C22" s="126">
        <v>8401.8826247156048</v>
      </c>
      <c r="D22" s="126">
        <v>7650.6972156834727</v>
      </c>
      <c r="E22" s="126">
        <v>22186.084570879175</v>
      </c>
      <c r="F22" s="126">
        <v>21341.305355606666</v>
      </c>
      <c r="G22" s="57"/>
      <c r="I22" s="32"/>
      <c r="J22" s="32"/>
      <c r="K22" s="32"/>
      <c r="L22" s="32"/>
      <c r="N22" s="55"/>
    </row>
    <row r="23" spans="1:14" ht="20.100000000000001" customHeight="1" x14ac:dyDescent="0.25">
      <c r="A23" s="408"/>
      <c r="B23" s="179" t="s">
        <v>254</v>
      </c>
      <c r="C23" s="126">
        <v>792.68505184784487</v>
      </c>
      <c r="D23" s="126">
        <v>731.52889843541971</v>
      </c>
      <c r="E23" s="126">
        <v>2078.1776811356303</v>
      </c>
      <c r="F23" s="126">
        <v>1958.7834103277744</v>
      </c>
      <c r="G23" s="57"/>
      <c r="I23" s="32"/>
      <c r="J23" s="32"/>
      <c r="K23" s="32"/>
      <c r="L23" s="32"/>
      <c r="N23" s="55"/>
    </row>
    <row r="24" spans="1:14" ht="20.100000000000001" customHeight="1" x14ac:dyDescent="0.25">
      <c r="A24" s="424" t="s">
        <v>174</v>
      </c>
      <c r="B24" s="139" t="s">
        <v>253</v>
      </c>
      <c r="C24" s="120">
        <v>99.867968174179424</v>
      </c>
      <c r="D24" s="120">
        <v>82.332267542999702</v>
      </c>
      <c r="E24" s="120">
        <v>115.24634058188035</v>
      </c>
      <c r="F24" s="120">
        <v>80.051227171670305</v>
      </c>
      <c r="I24" s="32"/>
      <c r="J24" s="32"/>
      <c r="K24" s="32"/>
      <c r="L24" s="32"/>
      <c r="N24" s="55"/>
    </row>
    <row r="25" spans="1:14" ht="20.100000000000001" customHeight="1" x14ac:dyDescent="0.25">
      <c r="A25" s="424"/>
      <c r="B25" s="139" t="s">
        <v>254</v>
      </c>
      <c r="C25" s="120">
        <v>102.44382749268017</v>
      </c>
      <c r="D25" s="120">
        <v>92.659663550458149</v>
      </c>
      <c r="E25" s="120">
        <v>157.39027289701352</v>
      </c>
      <c r="F25" s="120">
        <v>130.54663040564319</v>
      </c>
      <c r="I25" s="32"/>
      <c r="J25" s="32"/>
      <c r="K25" s="32"/>
      <c r="L25" s="32"/>
      <c r="N25" s="55"/>
    </row>
    <row r="26" spans="1:14" ht="20.100000000000001" customHeight="1" x14ac:dyDescent="0.25">
      <c r="A26" s="408" t="s">
        <v>186</v>
      </c>
      <c r="B26" s="179" t="s">
        <v>253</v>
      </c>
      <c r="C26" s="126">
        <v>1050.4683396770149</v>
      </c>
      <c r="D26" s="126">
        <v>784.54620258433249</v>
      </c>
      <c r="E26" s="126">
        <v>3490.8139579550098</v>
      </c>
      <c r="F26" s="126">
        <v>3349.8826003977238</v>
      </c>
      <c r="I26" s="32"/>
      <c r="J26" s="32"/>
      <c r="K26" s="32"/>
      <c r="L26" s="32"/>
      <c r="N26" s="55"/>
    </row>
    <row r="27" spans="1:14" ht="20.100000000000001" customHeight="1" x14ac:dyDescent="0.25">
      <c r="A27" s="408"/>
      <c r="B27" s="179" t="s">
        <v>254</v>
      </c>
      <c r="C27" s="126">
        <v>52.031765061820266</v>
      </c>
      <c r="D27" s="126">
        <v>52.031765061820266</v>
      </c>
      <c r="E27" s="126">
        <v>38.279279552402713</v>
      </c>
      <c r="F27" s="126">
        <v>15.71902441237582</v>
      </c>
      <c r="I27" s="32"/>
      <c r="J27" s="32"/>
      <c r="K27" s="32"/>
      <c r="L27" s="32"/>
      <c r="N27" s="55"/>
    </row>
    <row r="28" spans="1:14" ht="20.100000000000001" customHeight="1" x14ac:dyDescent="0.25">
      <c r="A28" s="424" t="s">
        <v>173</v>
      </c>
      <c r="B28" s="139" t="s">
        <v>253</v>
      </c>
      <c r="C28" s="120">
        <v>1715.5695157450386</v>
      </c>
      <c r="D28" s="120">
        <v>1344.4494194263093</v>
      </c>
      <c r="E28" s="120">
        <v>2401.3780515763274</v>
      </c>
      <c r="F28" s="120">
        <v>1755.1782447378707</v>
      </c>
      <c r="I28" s="32"/>
      <c r="J28" s="32"/>
      <c r="K28" s="32"/>
      <c r="L28" s="32"/>
      <c r="N28" s="55"/>
    </row>
    <row r="29" spans="1:14" ht="20.100000000000001" customHeight="1" x14ac:dyDescent="0.25">
      <c r="A29" s="424"/>
      <c r="B29" s="139" t="s">
        <v>254</v>
      </c>
      <c r="C29" s="120">
        <v>463.52149741349211</v>
      </c>
      <c r="D29" s="120">
        <v>443.04816858646302</v>
      </c>
      <c r="E29" s="120">
        <v>361.63682647162238</v>
      </c>
      <c r="F29" s="120">
        <v>203.98091260773495</v>
      </c>
      <c r="I29" s="65"/>
      <c r="J29" s="65"/>
      <c r="K29" s="65"/>
      <c r="L29" s="65"/>
      <c r="N29" s="55"/>
    </row>
    <row r="30" spans="1:14" ht="20.100000000000001" customHeight="1" x14ac:dyDescent="0.25">
      <c r="A30" s="408" t="s">
        <v>184</v>
      </c>
      <c r="B30" s="179" t="s">
        <v>253</v>
      </c>
      <c r="C30" s="126">
        <v>2215.9023892787013</v>
      </c>
      <c r="D30" s="126">
        <v>1746.7117266711248</v>
      </c>
      <c r="E30" s="126">
        <v>4201.636849666028</v>
      </c>
      <c r="F30" s="126">
        <v>3562.3497946842317</v>
      </c>
      <c r="I30" s="60"/>
      <c r="J30" s="60"/>
      <c r="K30" s="60"/>
      <c r="L30" s="60"/>
      <c r="N30" s="55"/>
    </row>
    <row r="31" spans="1:14" ht="20.100000000000001" customHeight="1" x14ac:dyDescent="0.25">
      <c r="A31" s="408"/>
      <c r="B31" s="179" t="s">
        <v>254</v>
      </c>
      <c r="C31" s="126">
        <v>638.30949813738391</v>
      </c>
      <c r="D31" s="126">
        <v>545.2053101661586</v>
      </c>
      <c r="E31" s="126">
        <v>1016.028376581156</v>
      </c>
      <c r="F31" s="126">
        <v>762.32323082626374</v>
      </c>
      <c r="I31" s="32"/>
      <c r="J31" s="32"/>
      <c r="K31" s="32"/>
      <c r="L31" s="32"/>
      <c r="N31" s="55"/>
    </row>
    <row r="32" spans="1:14" ht="20.100000000000001" customHeight="1" x14ac:dyDescent="0.25">
      <c r="A32" s="424" t="s">
        <v>187</v>
      </c>
      <c r="B32" s="139" t="s">
        <v>253</v>
      </c>
      <c r="C32" s="120">
        <v>1210.1467740783373</v>
      </c>
      <c r="D32" s="120">
        <v>1064.9684443804663</v>
      </c>
      <c r="E32" s="120">
        <v>3099.7630638901446</v>
      </c>
      <c r="F32" s="120">
        <v>2619.7023750642884</v>
      </c>
      <c r="I32" s="32"/>
      <c r="J32" s="32"/>
      <c r="K32" s="32"/>
      <c r="L32" s="32"/>
      <c r="N32" s="55"/>
    </row>
    <row r="33" spans="1:14" ht="20.100000000000001" customHeight="1" x14ac:dyDescent="0.25">
      <c r="A33" s="424"/>
      <c r="B33" s="139" t="s">
        <v>254</v>
      </c>
      <c r="C33" s="120">
        <v>548.67751507158823</v>
      </c>
      <c r="D33" s="120">
        <v>450.03807563806112</v>
      </c>
      <c r="E33" s="120">
        <v>747.40489184616558</v>
      </c>
      <c r="F33" s="120">
        <v>444.97774076003725</v>
      </c>
      <c r="I33" s="32"/>
      <c r="J33" s="32"/>
      <c r="K33" s="32"/>
      <c r="L33" s="32"/>
      <c r="N33" s="55"/>
    </row>
    <row r="34" spans="1:14" ht="20.100000000000001" customHeight="1" x14ac:dyDescent="0.25">
      <c r="A34" s="408" t="s">
        <v>175</v>
      </c>
      <c r="B34" s="179" t="s">
        <v>253</v>
      </c>
      <c r="C34" s="126">
        <v>178.57815871528081</v>
      </c>
      <c r="D34" s="126">
        <v>178.57815871528081</v>
      </c>
      <c r="E34" s="126">
        <v>295.03973054479621</v>
      </c>
      <c r="F34" s="126">
        <v>29.830124300854187</v>
      </c>
      <c r="I34" s="32"/>
      <c r="J34" s="32"/>
      <c r="K34" s="32"/>
      <c r="L34" s="32"/>
      <c r="N34" s="55"/>
    </row>
    <row r="35" spans="1:14" ht="20.100000000000001" customHeight="1" x14ac:dyDescent="0.25">
      <c r="A35" s="408"/>
      <c r="B35" s="179" t="s">
        <v>254</v>
      </c>
      <c r="C35" s="126">
        <v>54.121199203579963</v>
      </c>
      <c r="D35" s="126">
        <v>54.121199203579963</v>
      </c>
      <c r="E35" s="126">
        <v>52.411645001409944</v>
      </c>
      <c r="F35" s="126">
        <v>35.378894681276968</v>
      </c>
      <c r="I35" s="32"/>
      <c r="J35" s="32"/>
      <c r="K35" s="32"/>
      <c r="L35" s="32"/>
      <c r="N35" s="55"/>
    </row>
    <row r="36" spans="1:14" ht="20.100000000000001" customHeight="1" x14ac:dyDescent="0.25">
      <c r="A36" s="424" t="s">
        <v>178</v>
      </c>
      <c r="B36" s="139" t="s">
        <v>253</v>
      </c>
      <c r="C36" s="120">
        <v>3402.2913237587227</v>
      </c>
      <c r="D36" s="120">
        <v>3147.2483197941206</v>
      </c>
      <c r="E36" s="120">
        <v>10670.812473446033</v>
      </c>
      <c r="F36" s="120">
        <v>9646.1379133145219</v>
      </c>
      <c r="I36" s="32"/>
      <c r="J36" s="32"/>
      <c r="K36" s="32"/>
      <c r="L36" s="32"/>
    </row>
    <row r="37" spans="1:14" ht="20.100000000000001" customHeight="1" x14ac:dyDescent="0.25">
      <c r="A37" s="424"/>
      <c r="B37" s="139" t="s">
        <v>254</v>
      </c>
      <c r="C37" s="120">
        <v>408.56843646036236</v>
      </c>
      <c r="D37" s="120">
        <v>371.04672668249611</v>
      </c>
      <c r="E37" s="120">
        <v>537.35965149484878</v>
      </c>
      <c r="F37" s="120">
        <v>163.6504623047322</v>
      </c>
      <c r="I37"/>
    </row>
    <row r="38" spans="1:14" ht="20.100000000000001" customHeight="1" x14ac:dyDescent="0.25">
      <c r="A38" s="408" t="s">
        <v>189</v>
      </c>
      <c r="B38" s="179" t="s">
        <v>253</v>
      </c>
      <c r="C38" s="126">
        <v>4324.918721099546</v>
      </c>
      <c r="D38" s="126">
        <v>3707.4372665034748</v>
      </c>
      <c r="E38" s="126">
        <v>15175.257794855308</v>
      </c>
      <c r="F38" s="126">
        <v>14020.867705682807</v>
      </c>
      <c r="I38"/>
    </row>
    <row r="39" spans="1:14" ht="20.100000000000001" customHeight="1" x14ac:dyDescent="0.25">
      <c r="A39" s="408"/>
      <c r="B39" s="179" t="s">
        <v>254</v>
      </c>
      <c r="C39" s="126">
        <v>580.80119994532981</v>
      </c>
      <c r="D39" s="126">
        <v>550.48422699374612</v>
      </c>
      <c r="E39" s="126">
        <v>1574.2311024521985</v>
      </c>
      <c r="F39" s="126">
        <v>1494.9136076870345</v>
      </c>
      <c r="I39"/>
    </row>
    <row r="40" spans="1:14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  <c r="I40"/>
    </row>
    <row r="41" spans="1:14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I41"/>
    </row>
    <row r="42" spans="1:14" ht="20.100000000000001" customHeight="1" x14ac:dyDescent="0.25">
      <c r="A42" s="125"/>
      <c r="B42" s="178"/>
      <c r="C42" s="126"/>
      <c r="D42" s="126"/>
      <c r="E42" s="126"/>
      <c r="F42" s="126"/>
      <c r="I42"/>
    </row>
    <row r="43" spans="1:14" ht="20.100000000000001" customHeight="1" x14ac:dyDescent="0.25">
      <c r="A43" s="131" t="s">
        <v>5</v>
      </c>
      <c r="B43" s="177"/>
      <c r="C43" s="120"/>
      <c r="D43" s="120"/>
      <c r="E43" s="120"/>
      <c r="F43" s="120"/>
      <c r="I43"/>
    </row>
    <row r="44" spans="1:14" ht="20.100000000000001" customHeight="1" x14ac:dyDescent="0.25">
      <c r="A44" s="125"/>
      <c r="B44" s="178"/>
      <c r="C44" s="126"/>
      <c r="D44" s="126"/>
      <c r="E44" s="126"/>
      <c r="F44" s="126"/>
      <c r="I44"/>
    </row>
    <row r="45" spans="1:14" ht="20.100000000000001" customHeight="1" x14ac:dyDescent="0.25">
      <c r="A45" s="424" t="s">
        <v>169</v>
      </c>
      <c r="B45" s="139" t="s">
        <v>253</v>
      </c>
      <c r="C45" s="120">
        <v>21.041177832013645</v>
      </c>
      <c r="D45" s="120">
        <v>21.041177832013645</v>
      </c>
      <c r="E45" s="120">
        <v>31.880572153942222</v>
      </c>
      <c r="F45" s="120">
        <v>9.5641719968689642</v>
      </c>
      <c r="I45"/>
    </row>
    <row r="46" spans="1:14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I46"/>
    </row>
    <row r="47" spans="1:14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  <c r="I47"/>
    </row>
    <row r="48" spans="1:14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I48"/>
    </row>
    <row r="49" spans="1:9" ht="20.100000000000001" customHeight="1" x14ac:dyDescent="0.25">
      <c r="A49" s="424" t="s">
        <v>172</v>
      </c>
      <c r="B49" s="139" t="s">
        <v>253</v>
      </c>
      <c r="C49" s="120">
        <v>1.5</v>
      </c>
      <c r="D49" s="120">
        <v>1.5</v>
      </c>
      <c r="E49" s="120">
        <v>6.1363636399999999</v>
      </c>
      <c r="F49" s="120">
        <v>6.1363636399999999</v>
      </c>
      <c r="I49"/>
    </row>
    <row r="50" spans="1:9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  <c r="I50"/>
    </row>
    <row r="51" spans="1:9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  <c r="I51"/>
    </row>
    <row r="52" spans="1:9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I52"/>
    </row>
    <row r="53" spans="1:9" ht="20.100000000000001" customHeight="1" x14ac:dyDescent="0.25">
      <c r="A53" s="424" t="s">
        <v>176</v>
      </c>
      <c r="B53" s="139" t="s">
        <v>253</v>
      </c>
      <c r="C53" s="120">
        <v>6.79626351641698</v>
      </c>
      <c r="D53" s="120">
        <v>6.79626351641698</v>
      </c>
      <c r="E53" s="120">
        <v>15.797100150743308</v>
      </c>
      <c r="F53" s="120">
        <v>14.217390097053844</v>
      </c>
      <c r="I53"/>
    </row>
    <row r="54" spans="1:9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  <c r="I54"/>
    </row>
    <row r="55" spans="1:9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I55"/>
    </row>
    <row r="56" spans="1:9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I56"/>
    </row>
    <row r="57" spans="1:9" ht="20.100000000000001" customHeight="1" x14ac:dyDescent="0.25">
      <c r="A57" s="125"/>
      <c r="B57" s="178"/>
      <c r="C57" s="126"/>
      <c r="D57" s="126"/>
      <c r="E57" s="126"/>
      <c r="F57" s="126"/>
      <c r="I57"/>
    </row>
    <row r="58" spans="1:9" ht="20.100000000000001" customHeight="1" x14ac:dyDescent="0.25">
      <c r="A58" s="131" t="s">
        <v>7</v>
      </c>
      <c r="B58" s="177"/>
      <c r="C58" s="120"/>
      <c r="D58" s="120"/>
      <c r="E58" s="120"/>
      <c r="F58" s="120"/>
      <c r="I58"/>
    </row>
    <row r="59" spans="1:9" ht="20.100000000000001" customHeight="1" x14ac:dyDescent="0.25">
      <c r="A59" s="125"/>
      <c r="B59" s="178"/>
      <c r="C59" s="126"/>
      <c r="D59" s="126"/>
      <c r="E59" s="126"/>
      <c r="F59" s="126"/>
      <c r="I59"/>
    </row>
    <row r="60" spans="1:9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  <c r="I60"/>
    </row>
    <row r="61" spans="1:9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  <c r="I61"/>
    </row>
    <row r="62" spans="1:9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  <c r="I62"/>
    </row>
    <row r="63" spans="1:9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  <c r="I63"/>
    </row>
    <row r="64" spans="1:9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>
        <v>55.149005802623051</v>
      </c>
      <c r="D66" s="126">
        <v>55.149005802623051</v>
      </c>
      <c r="E66" s="126">
        <v>120.32510346908848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>
        <v>14.992956517776943</v>
      </c>
      <c r="D70" s="126">
        <v>14.992956517776943</v>
      </c>
      <c r="E70" s="126">
        <v>18.173280445875609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8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 codeName="Hoja36">
    <pageSetUpPr fitToPage="1"/>
  </sheetPr>
  <dimension ref="A1:L76"/>
  <sheetViews>
    <sheetView showGridLines="0" zoomScale="90" zoomScaleNormal="90" workbookViewId="0">
      <selection activeCell="I59" sqref="I59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12" ht="84.75" customHeight="1" x14ac:dyDescent="0.25">
      <c r="H1" s="128" t="s">
        <v>145</v>
      </c>
    </row>
    <row r="2" spans="1:12" ht="14.1" customHeight="1" x14ac:dyDescent="0.25"/>
    <row r="3" spans="1:12" ht="14.1" customHeight="1" x14ac:dyDescent="0.25"/>
    <row r="4" spans="1:12" ht="14.1" customHeight="1" x14ac:dyDescent="0.3">
      <c r="A4" s="435" t="s">
        <v>513</v>
      </c>
      <c r="B4" s="435"/>
      <c r="C4" s="435"/>
      <c r="D4" s="435"/>
      <c r="E4" s="435"/>
      <c r="F4" s="435"/>
    </row>
    <row r="5" spans="1:12" ht="15.6" x14ac:dyDescent="0.3">
      <c r="A5" s="435" t="s">
        <v>486</v>
      </c>
      <c r="B5" s="435"/>
      <c r="C5" s="435"/>
      <c r="D5" s="435"/>
      <c r="E5" s="435"/>
      <c r="F5" s="435"/>
    </row>
    <row r="6" spans="1:12" ht="15.6" x14ac:dyDescent="0.3">
      <c r="A6" s="435" t="s">
        <v>213</v>
      </c>
      <c r="B6" s="435"/>
      <c r="C6" s="435"/>
      <c r="D6" s="435"/>
      <c r="E6" s="435"/>
      <c r="F6" s="435"/>
    </row>
    <row r="7" spans="1:12" ht="13.8" x14ac:dyDescent="0.3">
      <c r="A7" s="159"/>
      <c r="B7" s="159"/>
      <c r="C7" s="159"/>
      <c r="D7" s="159"/>
      <c r="E7" s="159"/>
      <c r="F7" s="159"/>
      <c r="K7" s="67"/>
      <c r="L7" s="67"/>
    </row>
    <row r="8" spans="1:12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K8" s="67"/>
      <c r="L8" s="67"/>
    </row>
    <row r="9" spans="1:12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</row>
    <row r="10" spans="1:12" x14ac:dyDescent="0.25">
      <c r="A10" s="112"/>
      <c r="B10" s="112"/>
      <c r="C10" s="112"/>
      <c r="D10" s="112"/>
      <c r="E10" s="112"/>
      <c r="F10" s="112"/>
      <c r="K10" s="67"/>
    </row>
    <row r="11" spans="1:12" ht="20.100000000000001" customHeight="1" x14ac:dyDescent="0.25">
      <c r="A11" s="131" t="s">
        <v>1</v>
      </c>
      <c r="B11" s="176"/>
      <c r="C11" s="115">
        <v>53332.033318888527</v>
      </c>
      <c r="D11" s="115">
        <v>44756.412469535986</v>
      </c>
      <c r="E11" s="115">
        <v>30250.502527562257</v>
      </c>
      <c r="F11" s="115">
        <v>13826.174119132293</v>
      </c>
      <c r="K11" s="67"/>
    </row>
    <row r="12" spans="1:12" ht="20.100000000000001" customHeight="1" x14ac:dyDescent="0.25">
      <c r="A12" s="125"/>
      <c r="B12" s="178"/>
      <c r="C12" s="126"/>
      <c r="D12" s="126"/>
      <c r="E12" s="126"/>
      <c r="F12" s="126"/>
    </row>
    <row r="13" spans="1:12" ht="20.100000000000001" customHeight="1" x14ac:dyDescent="0.25">
      <c r="A13" s="130" t="s">
        <v>3</v>
      </c>
      <c r="B13" s="177"/>
      <c r="C13" s="120">
        <v>53177.748663318613</v>
      </c>
      <c r="D13" s="120">
        <v>44602.177813966089</v>
      </c>
      <c r="E13" s="120">
        <v>30200.035186161596</v>
      </c>
      <c r="F13" s="120">
        <v>13806.997800824671</v>
      </c>
    </row>
    <row r="14" spans="1:12" ht="20.100000000000001" customHeight="1" x14ac:dyDescent="0.25">
      <c r="A14" s="125" t="s">
        <v>5</v>
      </c>
      <c r="B14" s="178"/>
      <c r="C14" s="126">
        <v>104.28247773594332</v>
      </c>
      <c r="D14" s="126">
        <v>104.23247773594333</v>
      </c>
      <c r="E14" s="126">
        <v>29.831454997262448</v>
      </c>
      <c r="F14" s="126">
        <v>13.860886419118591</v>
      </c>
    </row>
    <row r="15" spans="1:12" ht="20.100000000000001" customHeight="1" x14ac:dyDescent="0.25">
      <c r="A15" s="130" t="s">
        <v>7</v>
      </c>
      <c r="B15" s="177"/>
      <c r="C15" s="120">
        <v>50.002177833880218</v>
      </c>
      <c r="D15" s="120">
        <v>50.002177833880218</v>
      </c>
      <c r="E15" s="120">
        <v>20.635886403406435</v>
      </c>
      <c r="F15" s="120">
        <v>5.3154318885127187</v>
      </c>
    </row>
    <row r="16" spans="1:12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</row>
    <row r="17" spans="1:10" ht="20.100000000000001" customHeight="1" x14ac:dyDescent="0.25">
      <c r="A17" s="125"/>
      <c r="B17" s="178"/>
      <c r="C17" s="126"/>
      <c r="D17" s="126"/>
      <c r="E17" s="126"/>
      <c r="F17" s="126"/>
    </row>
    <row r="18" spans="1:10" ht="20.100000000000001" customHeight="1" x14ac:dyDescent="0.25">
      <c r="A18" s="131" t="s">
        <v>3</v>
      </c>
      <c r="B18" s="177"/>
      <c r="C18" s="120"/>
      <c r="D18" s="120"/>
      <c r="E18" s="120"/>
      <c r="F18" s="120"/>
    </row>
    <row r="19" spans="1:10" ht="20.100000000000001" customHeight="1" x14ac:dyDescent="0.25">
      <c r="A19" s="125"/>
      <c r="B19" s="178"/>
      <c r="C19" s="126"/>
      <c r="D19" s="126"/>
      <c r="E19" s="126"/>
      <c r="F19" s="126"/>
    </row>
    <row r="20" spans="1:10" ht="20.100000000000001" customHeight="1" x14ac:dyDescent="0.25">
      <c r="A20" s="424" t="s">
        <v>180</v>
      </c>
      <c r="B20" s="139" t="s">
        <v>253</v>
      </c>
      <c r="C20" s="120">
        <v>2880.6364050619968</v>
      </c>
      <c r="D20" s="120">
        <v>2668.6273379807321</v>
      </c>
      <c r="E20" s="120">
        <v>1711.0234188966972</v>
      </c>
      <c r="F20" s="120">
        <v>357.19139143347138</v>
      </c>
      <c r="H20" s="52"/>
      <c r="I20" s="52"/>
      <c r="J20" s="52"/>
    </row>
    <row r="21" spans="1:10" ht="20.100000000000001" customHeight="1" x14ac:dyDescent="0.25">
      <c r="A21" s="424"/>
      <c r="B21" s="139" t="s">
        <v>254</v>
      </c>
      <c r="C21" s="120">
        <v>5863.4578355193426</v>
      </c>
      <c r="D21" s="120">
        <v>4923.0176598196194</v>
      </c>
      <c r="E21" s="120">
        <v>3271.4566317031345</v>
      </c>
      <c r="F21" s="120">
        <v>478.25430561262749</v>
      </c>
      <c r="H21" s="52"/>
      <c r="I21" s="52"/>
      <c r="J21" s="52"/>
    </row>
    <row r="22" spans="1:10" ht="20.100000000000001" customHeight="1" x14ac:dyDescent="0.25">
      <c r="A22" s="408" t="s">
        <v>243</v>
      </c>
      <c r="B22" s="179" t="s">
        <v>253</v>
      </c>
      <c r="C22" s="126">
        <v>11252.242270601366</v>
      </c>
      <c r="D22" s="126">
        <v>10276.928936030932</v>
      </c>
      <c r="E22" s="126">
        <v>7386.4911898897717</v>
      </c>
      <c r="F22" s="126">
        <v>5057.3739878262522</v>
      </c>
      <c r="H22" s="52"/>
      <c r="I22" s="52"/>
      <c r="J22" s="52"/>
    </row>
    <row r="23" spans="1:10" ht="20.100000000000001" customHeight="1" x14ac:dyDescent="0.25">
      <c r="A23" s="408"/>
      <c r="B23" s="179" t="s">
        <v>254</v>
      </c>
      <c r="C23" s="126">
        <v>1289.5512167171414</v>
      </c>
      <c r="D23" s="126">
        <v>1076.6596503317762</v>
      </c>
      <c r="E23" s="126">
        <v>808.58087358080445</v>
      </c>
      <c r="F23" s="126">
        <v>641.27001211897846</v>
      </c>
    </row>
    <row r="24" spans="1:10" ht="20.100000000000001" customHeight="1" x14ac:dyDescent="0.25">
      <c r="A24" s="424" t="s">
        <v>174</v>
      </c>
      <c r="B24" s="139" t="s">
        <v>253</v>
      </c>
      <c r="C24" s="120">
        <v>1496.3669350089185</v>
      </c>
      <c r="D24" s="120">
        <v>1249.737867606653</v>
      </c>
      <c r="E24" s="120">
        <v>860.55861564445115</v>
      </c>
      <c r="F24" s="120">
        <v>236.60340208743347</v>
      </c>
    </row>
    <row r="25" spans="1:10" ht="20.100000000000001" customHeight="1" x14ac:dyDescent="0.25">
      <c r="A25" s="424"/>
      <c r="B25" s="139" t="s">
        <v>254</v>
      </c>
      <c r="C25" s="120">
        <v>1690.8674493092738</v>
      </c>
      <c r="D25" s="120">
        <v>795.80102597311668</v>
      </c>
      <c r="E25" s="120">
        <v>443.23161567431299</v>
      </c>
      <c r="F25" s="120">
        <v>16.127684680193866</v>
      </c>
    </row>
    <row r="26" spans="1:10" ht="20.100000000000001" customHeight="1" x14ac:dyDescent="0.25">
      <c r="A26" s="408" t="s">
        <v>186</v>
      </c>
      <c r="B26" s="179" t="s">
        <v>253</v>
      </c>
      <c r="C26" s="126">
        <v>646.3370612567312</v>
      </c>
      <c r="D26" s="126">
        <v>609.65512220439621</v>
      </c>
      <c r="E26" s="126">
        <v>519.31712477066685</v>
      </c>
      <c r="F26" s="126">
        <v>274.27449841770408</v>
      </c>
    </row>
    <row r="27" spans="1:10" ht="20.100000000000001" customHeight="1" x14ac:dyDescent="0.25">
      <c r="A27" s="408"/>
      <c r="B27" s="179" t="s">
        <v>254</v>
      </c>
      <c r="C27" s="126">
        <v>6.6009470126692396</v>
      </c>
      <c r="D27" s="126">
        <v>6.6009470126692396</v>
      </c>
      <c r="E27" s="126">
        <v>9.0012913569091566</v>
      </c>
      <c r="F27" s="126">
        <v>8.4012053368586468</v>
      </c>
    </row>
    <row r="28" spans="1:10" ht="20.100000000000001" customHeight="1" x14ac:dyDescent="0.25">
      <c r="A28" s="424" t="s">
        <v>173</v>
      </c>
      <c r="B28" s="139" t="s">
        <v>253</v>
      </c>
      <c r="C28" s="120">
        <v>8057.4471937067665</v>
      </c>
      <c r="D28" s="120">
        <v>6280.0822092651288</v>
      </c>
      <c r="E28" s="120">
        <v>3105.2023004453954</v>
      </c>
      <c r="F28" s="120">
        <v>955.25093601359572</v>
      </c>
    </row>
    <row r="29" spans="1:10" ht="20.100000000000001" customHeight="1" x14ac:dyDescent="0.25">
      <c r="A29" s="424"/>
      <c r="B29" s="139" t="s">
        <v>254</v>
      </c>
      <c r="C29" s="120">
        <v>616.51727090335567</v>
      </c>
      <c r="D29" s="120">
        <v>528.67208314434924</v>
      </c>
      <c r="E29" s="120">
        <v>328.23907077432597</v>
      </c>
      <c r="F29" s="120">
        <v>65.691263925811754</v>
      </c>
    </row>
    <row r="30" spans="1:10" ht="20.100000000000001" customHeight="1" x14ac:dyDescent="0.25">
      <c r="A30" s="408" t="s">
        <v>184</v>
      </c>
      <c r="B30" s="179" t="s">
        <v>253</v>
      </c>
      <c r="C30" s="126">
        <v>6431.2955716642364</v>
      </c>
      <c r="D30" s="126">
        <v>4955.2906262151992</v>
      </c>
      <c r="E30" s="126">
        <v>3737.2260779824896</v>
      </c>
      <c r="F30" s="126">
        <v>2016.1436552595292</v>
      </c>
    </row>
    <row r="31" spans="1:10" ht="20.100000000000001" customHeight="1" x14ac:dyDescent="0.25">
      <c r="A31" s="408"/>
      <c r="B31" s="179" t="s">
        <v>254</v>
      </c>
      <c r="C31" s="126">
        <v>1182.4007333171705</v>
      </c>
      <c r="D31" s="126">
        <v>984.00649665031096</v>
      </c>
      <c r="E31" s="126">
        <v>650.7256050051036</v>
      </c>
      <c r="F31" s="126">
        <v>270.80962647948178</v>
      </c>
    </row>
    <row r="32" spans="1:10" ht="20.100000000000001" customHeight="1" x14ac:dyDescent="0.25">
      <c r="A32" s="424" t="s">
        <v>187</v>
      </c>
      <c r="B32" s="139" t="s">
        <v>253</v>
      </c>
      <c r="C32" s="120">
        <v>3300.997276166644</v>
      </c>
      <c r="D32" s="120">
        <v>2758.133044857921</v>
      </c>
      <c r="E32" s="120">
        <v>1630.1150629010472</v>
      </c>
      <c r="F32" s="120">
        <v>612.18932947059204</v>
      </c>
    </row>
    <row r="33" spans="1:6" ht="20.100000000000001" customHeight="1" x14ac:dyDescent="0.25">
      <c r="A33" s="424"/>
      <c r="B33" s="139" t="s">
        <v>254</v>
      </c>
      <c r="C33" s="120">
        <v>2015.8848862341247</v>
      </c>
      <c r="D33" s="120">
        <v>1833.9884783532757</v>
      </c>
      <c r="E33" s="120">
        <v>1056.5167526520991</v>
      </c>
      <c r="F33" s="120">
        <v>199.58662755644971</v>
      </c>
    </row>
    <row r="34" spans="1:6" ht="20.100000000000001" customHeight="1" x14ac:dyDescent="0.25">
      <c r="A34" s="408" t="s">
        <v>175</v>
      </c>
      <c r="B34" s="179" t="s">
        <v>253</v>
      </c>
      <c r="C34" s="126">
        <v>2183.448654893446</v>
      </c>
      <c r="D34" s="126">
        <v>1998.3987430381469</v>
      </c>
      <c r="E34" s="126">
        <v>1892.7885639977244</v>
      </c>
      <c r="F34" s="126">
        <v>1435.2901126459205</v>
      </c>
    </row>
    <row r="35" spans="1:6" ht="20.100000000000001" customHeight="1" x14ac:dyDescent="0.25">
      <c r="A35" s="408"/>
      <c r="B35" s="179" t="s">
        <v>254</v>
      </c>
      <c r="C35" s="126">
        <v>969.31324594256898</v>
      </c>
      <c r="D35" s="126">
        <v>609.12768335137741</v>
      </c>
      <c r="E35" s="126">
        <v>527.1941865283103</v>
      </c>
      <c r="F35" s="126">
        <v>40.494429599474273</v>
      </c>
    </row>
    <row r="36" spans="1:6" ht="20.100000000000001" customHeight="1" x14ac:dyDescent="0.25">
      <c r="A36" s="424" t="s">
        <v>178</v>
      </c>
      <c r="B36" s="139" t="s">
        <v>253</v>
      </c>
      <c r="C36" s="120">
        <v>2461.2253567851985</v>
      </c>
      <c r="D36" s="120">
        <v>2273.5716464030356</v>
      </c>
      <c r="E36" s="120">
        <v>1695.3081946921936</v>
      </c>
      <c r="F36" s="120">
        <v>1013.1482091685468</v>
      </c>
    </row>
    <row r="37" spans="1:6" ht="20.100000000000001" customHeight="1" x14ac:dyDescent="0.25">
      <c r="A37" s="424"/>
      <c r="B37" s="139" t="s">
        <v>254</v>
      </c>
      <c r="C37" s="120">
        <v>597.21895876870724</v>
      </c>
      <c r="D37" s="120">
        <v>568.76249249209832</v>
      </c>
      <c r="E37" s="120">
        <v>412.12070997711777</v>
      </c>
      <c r="F37" s="120">
        <v>76.724749411225346</v>
      </c>
    </row>
    <row r="38" spans="1:6" ht="20.100000000000001" customHeight="1" x14ac:dyDescent="0.25">
      <c r="A38" s="408" t="s">
        <v>189</v>
      </c>
      <c r="B38" s="179" t="s">
        <v>253</v>
      </c>
      <c r="C38" s="126">
        <v>138.75998504018486</v>
      </c>
      <c r="D38" s="126">
        <v>120.97212844606466</v>
      </c>
      <c r="E38" s="126">
        <v>110.68814758416711</v>
      </c>
      <c r="F38" s="126">
        <v>36.056108227974221</v>
      </c>
    </row>
    <row r="39" spans="1:6" ht="20.100000000000001" customHeight="1" x14ac:dyDescent="0.25">
      <c r="A39" s="408"/>
      <c r="B39" s="179" t="s">
        <v>254</v>
      </c>
      <c r="C39" s="126">
        <v>97.179409408838097</v>
      </c>
      <c r="D39" s="126">
        <v>84.143634789247145</v>
      </c>
      <c r="E39" s="126">
        <v>44.249752104870566</v>
      </c>
      <c r="F39" s="126">
        <v>16.116265552568141</v>
      </c>
    </row>
    <row r="40" spans="1:6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</row>
    <row r="41" spans="1:6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</row>
    <row r="42" spans="1:6" ht="20.100000000000001" customHeight="1" x14ac:dyDescent="0.25">
      <c r="A42" s="125"/>
      <c r="B42" s="178"/>
      <c r="C42" s="126"/>
      <c r="D42" s="126"/>
      <c r="E42" s="126"/>
      <c r="F42" s="126"/>
    </row>
    <row r="43" spans="1:6" ht="20.100000000000001" customHeight="1" x14ac:dyDescent="0.25">
      <c r="A43" s="131" t="s">
        <v>5</v>
      </c>
      <c r="B43" s="177"/>
      <c r="C43" s="120"/>
      <c r="D43" s="120"/>
      <c r="E43" s="120"/>
      <c r="F43" s="120"/>
    </row>
    <row r="44" spans="1:6" ht="20.100000000000001" customHeight="1" x14ac:dyDescent="0.25">
      <c r="A44" s="125"/>
      <c r="B44" s="178"/>
      <c r="C44" s="126"/>
      <c r="D44" s="126"/>
      <c r="E44" s="126"/>
      <c r="F44" s="126"/>
    </row>
    <row r="45" spans="1:6" ht="20.100000000000001" customHeight="1" x14ac:dyDescent="0.25">
      <c r="A45" s="424" t="s">
        <v>169</v>
      </c>
      <c r="B45" s="139" t="s">
        <v>253</v>
      </c>
      <c r="C45" s="120">
        <v>104.28247773594332</v>
      </c>
      <c r="D45" s="120">
        <v>104.23247773594333</v>
      </c>
      <c r="E45" s="120">
        <v>29.831454997262448</v>
      </c>
      <c r="F45" s="120">
        <v>13.860886419118591</v>
      </c>
    </row>
    <row r="46" spans="1:6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</row>
    <row r="47" spans="1:6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</row>
    <row r="48" spans="1:6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</row>
    <row r="49" spans="1:6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</row>
    <row r="50" spans="1:6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</row>
    <row r="52" spans="1:6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6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</row>
    <row r="54" spans="1:6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6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</row>
    <row r="56" spans="1:6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125"/>
      <c r="B57" s="178"/>
      <c r="C57" s="126"/>
      <c r="D57" s="126"/>
      <c r="E57" s="126"/>
      <c r="F57" s="126"/>
    </row>
    <row r="58" spans="1:6" ht="20.100000000000001" customHeight="1" x14ac:dyDescent="0.25">
      <c r="A58" s="131" t="s">
        <v>7</v>
      </c>
      <c r="B58" s="177"/>
      <c r="C58" s="120"/>
      <c r="D58" s="120"/>
      <c r="E58" s="120"/>
      <c r="F58" s="120"/>
    </row>
    <row r="59" spans="1:6" ht="20.100000000000001" customHeight="1" x14ac:dyDescent="0.25">
      <c r="A59" s="125"/>
      <c r="B59" s="178"/>
      <c r="C59" s="126"/>
      <c r="D59" s="126"/>
      <c r="E59" s="126"/>
      <c r="F59" s="126"/>
    </row>
    <row r="60" spans="1:6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6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6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6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6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>
        <v>22.488365336194342</v>
      </c>
      <c r="D66" s="126">
        <v>22.488365336194342</v>
      </c>
      <c r="E66" s="126">
        <v>10.630863777025437</v>
      </c>
      <c r="F66" s="126">
        <v>5.3154318885127187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>
        <v>27.513812497685869</v>
      </c>
      <c r="D70" s="126">
        <v>27.513812497685869</v>
      </c>
      <c r="E70" s="126">
        <v>10.005022626380997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6" spans="1:6" ht="14.4" x14ac:dyDescent="0.25">
      <c r="A76" s="408" t="s">
        <v>512</v>
      </c>
      <c r="B76" s="408"/>
      <c r="C76" s="408"/>
      <c r="D76" s="408"/>
      <c r="E76" s="408"/>
      <c r="F76" s="408"/>
    </row>
  </sheetData>
  <mergeCells count="32">
    <mergeCell ref="A76:F76"/>
    <mergeCell ref="A60:A61"/>
    <mergeCell ref="A62:A63"/>
    <mergeCell ref="A64:A65"/>
    <mergeCell ref="A66:A67"/>
    <mergeCell ref="A68:A69"/>
    <mergeCell ref="A30:A31"/>
    <mergeCell ref="A32:A33"/>
    <mergeCell ref="A34:A35"/>
    <mergeCell ref="A70:A71"/>
    <mergeCell ref="A72:A73"/>
    <mergeCell ref="A36:A37"/>
    <mergeCell ref="A38:A39"/>
    <mergeCell ref="A40:A41"/>
    <mergeCell ref="A53:A54"/>
    <mergeCell ref="A55:A56"/>
    <mergeCell ref="A45:A46"/>
    <mergeCell ref="A47:A48"/>
    <mergeCell ref="A49:A50"/>
    <mergeCell ref="A51:A52"/>
    <mergeCell ref="A20:A21"/>
    <mergeCell ref="A22:A23"/>
    <mergeCell ref="A24:A25"/>
    <mergeCell ref="A26:A27"/>
    <mergeCell ref="A28:A29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9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pageSetUpPr fitToPage="1"/>
  </sheetPr>
  <dimension ref="A1:I75"/>
  <sheetViews>
    <sheetView showGridLines="0" zoomScale="90" zoomScaleNormal="90" workbookViewId="0">
      <selection activeCell="H71" sqref="H71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9" ht="85.5" customHeight="1" x14ac:dyDescent="0.25">
      <c r="H1" s="128" t="s">
        <v>145</v>
      </c>
    </row>
    <row r="3" spans="1:9" ht="14.1" customHeight="1" x14ac:dyDescent="0.25"/>
    <row r="4" spans="1:9" ht="15.6" x14ac:dyDescent="0.3">
      <c r="A4" s="435" t="s">
        <v>513</v>
      </c>
      <c r="B4" s="435"/>
      <c r="C4" s="435"/>
      <c r="D4" s="435"/>
      <c r="E4" s="435"/>
      <c r="F4" s="435"/>
    </row>
    <row r="5" spans="1:9" ht="15.6" x14ac:dyDescent="0.3">
      <c r="A5" s="435" t="s">
        <v>487</v>
      </c>
      <c r="B5" s="435"/>
      <c r="C5" s="435"/>
      <c r="D5" s="435"/>
      <c r="E5" s="435"/>
      <c r="F5" s="435"/>
    </row>
    <row r="6" spans="1:9" ht="15.6" x14ac:dyDescent="0.3">
      <c r="A6" s="435" t="s">
        <v>520</v>
      </c>
      <c r="B6" s="435"/>
      <c r="C6" s="435"/>
      <c r="D6" s="435"/>
      <c r="E6" s="435"/>
      <c r="F6" s="435"/>
    </row>
    <row r="7" spans="1:9" ht="13.5" customHeight="1" x14ac:dyDescent="0.3">
      <c r="A7" s="159"/>
      <c r="B7" s="159"/>
      <c r="C7" s="159"/>
      <c r="D7" s="159"/>
      <c r="E7" s="159"/>
      <c r="F7" s="159"/>
      <c r="I7"/>
    </row>
    <row r="8" spans="1:9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I8"/>
    </row>
    <row r="9" spans="1:9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I9"/>
    </row>
    <row r="10" spans="1:9" x14ac:dyDescent="0.25">
      <c r="A10" s="112"/>
      <c r="B10" s="112"/>
      <c r="C10" s="112"/>
      <c r="D10" s="112"/>
      <c r="E10" s="112"/>
      <c r="F10" s="112"/>
      <c r="I10"/>
    </row>
    <row r="11" spans="1:9" ht="20.100000000000001" customHeight="1" x14ac:dyDescent="0.25">
      <c r="A11" s="131" t="s">
        <v>1</v>
      </c>
      <c r="B11" s="176"/>
      <c r="C11" s="115">
        <v>7745.2739603799901</v>
      </c>
      <c r="D11" s="115">
        <v>6449.7187733062983</v>
      </c>
      <c r="E11" s="115">
        <v>5100.4334141519093</v>
      </c>
      <c r="F11" s="115">
        <v>4167.8797768775003</v>
      </c>
    </row>
    <row r="12" spans="1:9" ht="20.100000000000001" customHeight="1" x14ac:dyDescent="0.25">
      <c r="A12" s="125"/>
      <c r="B12" s="178"/>
      <c r="C12" s="126"/>
      <c r="D12" s="126"/>
      <c r="E12" s="126"/>
      <c r="F12" s="126"/>
    </row>
    <row r="13" spans="1:9" ht="20.100000000000001" customHeight="1" x14ac:dyDescent="0.25">
      <c r="A13" s="130" t="s">
        <v>3</v>
      </c>
      <c r="B13" s="177"/>
      <c r="C13" s="120">
        <v>3691.7599895027479</v>
      </c>
      <c r="D13" s="120">
        <v>3039.9712453375337</v>
      </c>
      <c r="E13" s="120">
        <v>1333.3063022957497</v>
      </c>
      <c r="F13" s="120">
        <v>991.2625598659439</v>
      </c>
      <c r="I13"/>
    </row>
    <row r="14" spans="1:9" ht="20.100000000000001" customHeight="1" x14ac:dyDescent="0.25">
      <c r="A14" s="125" t="s">
        <v>5</v>
      </c>
      <c r="B14" s="178"/>
      <c r="C14" s="126">
        <v>3609.0232507897185</v>
      </c>
      <c r="D14" s="126">
        <v>3086.421473370905</v>
      </c>
      <c r="E14" s="126">
        <v>3183.4423337051935</v>
      </c>
      <c r="F14" s="126">
        <v>2628.4956825707691</v>
      </c>
      <c r="I14"/>
    </row>
    <row r="15" spans="1:9" ht="20.100000000000001" customHeight="1" x14ac:dyDescent="0.25">
      <c r="A15" s="130" t="s">
        <v>7</v>
      </c>
      <c r="B15" s="177"/>
      <c r="C15" s="120">
        <v>444.49072008752449</v>
      </c>
      <c r="D15" s="120">
        <v>323.3260545978581</v>
      </c>
      <c r="E15" s="120">
        <v>583.6847781509623</v>
      </c>
      <c r="F15" s="120">
        <v>548.12153444078729</v>
      </c>
      <c r="I15"/>
    </row>
    <row r="16" spans="1:9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I16"/>
    </row>
    <row r="17" spans="1:9" ht="20.100000000000001" customHeight="1" x14ac:dyDescent="0.25">
      <c r="A17" s="125"/>
      <c r="B17" s="178"/>
      <c r="C17" s="126"/>
      <c r="D17" s="126"/>
      <c r="E17" s="126"/>
      <c r="F17" s="126"/>
      <c r="I17"/>
    </row>
    <row r="18" spans="1:9" ht="20.100000000000001" customHeight="1" x14ac:dyDescent="0.25">
      <c r="A18" s="131" t="s">
        <v>3</v>
      </c>
      <c r="B18" s="177"/>
      <c r="C18" s="120"/>
      <c r="D18" s="120"/>
      <c r="E18" s="120"/>
      <c r="F18" s="120"/>
      <c r="I18"/>
    </row>
    <row r="19" spans="1:9" ht="20.100000000000001" customHeight="1" x14ac:dyDescent="0.25">
      <c r="A19" s="125"/>
      <c r="B19" s="178"/>
      <c r="C19" s="126"/>
      <c r="D19" s="126"/>
      <c r="E19" s="126"/>
      <c r="F19" s="126"/>
      <c r="I19"/>
    </row>
    <row r="20" spans="1:9" ht="20.100000000000001" customHeight="1" x14ac:dyDescent="0.25">
      <c r="A20" s="424" t="s">
        <v>180</v>
      </c>
      <c r="B20" s="139" t="s">
        <v>253</v>
      </c>
      <c r="C20" s="120" t="s">
        <v>439</v>
      </c>
      <c r="D20" s="120" t="s">
        <v>439</v>
      </c>
      <c r="E20" s="120" t="s">
        <v>439</v>
      </c>
      <c r="F20" s="120" t="s">
        <v>439</v>
      </c>
      <c r="I20"/>
    </row>
    <row r="21" spans="1:9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  <c r="I21"/>
    </row>
    <row r="22" spans="1:9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  <c r="I22"/>
    </row>
    <row r="23" spans="1:9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I23"/>
    </row>
    <row r="24" spans="1:9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  <c r="I24"/>
    </row>
    <row r="25" spans="1:9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  <c r="I25"/>
    </row>
    <row r="26" spans="1:9" ht="20.100000000000001" customHeight="1" x14ac:dyDescent="0.25">
      <c r="A26" s="408" t="s">
        <v>186</v>
      </c>
      <c r="B26" s="179" t="s">
        <v>253</v>
      </c>
      <c r="C26" s="126" t="s">
        <v>439</v>
      </c>
      <c r="D26" s="126" t="s">
        <v>439</v>
      </c>
      <c r="E26" s="126" t="s">
        <v>439</v>
      </c>
      <c r="F26" s="126" t="s">
        <v>439</v>
      </c>
      <c r="G26" s="57"/>
      <c r="I26"/>
    </row>
    <row r="27" spans="1:9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  <c r="I27"/>
    </row>
    <row r="28" spans="1:9" ht="20.100000000000001" customHeight="1" x14ac:dyDescent="0.25">
      <c r="A28" s="424" t="s">
        <v>173</v>
      </c>
      <c r="B28" s="139" t="s">
        <v>253</v>
      </c>
      <c r="C28" s="120">
        <v>14.838832625582459</v>
      </c>
      <c r="D28" s="120">
        <v>14.838832625582459</v>
      </c>
      <c r="E28" s="120">
        <v>8.0939086239240723</v>
      </c>
      <c r="F28" s="120">
        <v>8.0939086239240723</v>
      </c>
      <c r="I28"/>
    </row>
    <row r="29" spans="1:9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  <c r="I29"/>
    </row>
    <row r="30" spans="1:9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  <c r="I30"/>
    </row>
    <row r="31" spans="1:9" ht="20.100000000000001" customHeight="1" x14ac:dyDescent="0.25">
      <c r="A31" s="408"/>
      <c r="B31" s="179" t="s">
        <v>254</v>
      </c>
      <c r="C31" s="126">
        <v>66.492079868808531</v>
      </c>
      <c r="D31" s="126">
        <v>66.492079868808531</v>
      </c>
      <c r="E31" s="126">
        <v>9.067102042081455</v>
      </c>
      <c r="F31" s="126">
        <v>9.067102042081455</v>
      </c>
      <c r="I31"/>
    </row>
    <row r="32" spans="1:9" ht="20.100000000000001" customHeight="1" x14ac:dyDescent="0.25">
      <c r="A32" s="424" t="s">
        <v>187</v>
      </c>
      <c r="B32" s="139" t="s">
        <v>253</v>
      </c>
      <c r="C32" s="120" t="s">
        <v>439</v>
      </c>
      <c r="D32" s="120" t="s">
        <v>439</v>
      </c>
      <c r="E32" s="120" t="s">
        <v>439</v>
      </c>
      <c r="F32" s="120" t="s">
        <v>439</v>
      </c>
      <c r="G32" s="128"/>
      <c r="I32"/>
    </row>
    <row r="33" spans="1:9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  <c r="I33"/>
    </row>
    <row r="34" spans="1:9" ht="20.100000000000001" customHeight="1" x14ac:dyDescent="0.25">
      <c r="A34" s="408" t="s">
        <v>175</v>
      </c>
      <c r="B34" s="179" t="s">
        <v>253</v>
      </c>
      <c r="C34" s="126">
        <v>2798.387447841777</v>
      </c>
      <c r="D34" s="126">
        <v>2254.2211991462177</v>
      </c>
      <c r="E34" s="126">
        <v>866.10191483080803</v>
      </c>
      <c r="F34" s="126">
        <v>635.86503272431594</v>
      </c>
      <c r="I34"/>
    </row>
    <row r="35" spans="1:9" ht="20.100000000000001" customHeight="1" x14ac:dyDescent="0.25">
      <c r="A35" s="408"/>
      <c r="B35" s="179" t="s">
        <v>254</v>
      </c>
      <c r="C35" s="126">
        <v>794.2836134749316</v>
      </c>
      <c r="D35" s="126">
        <v>691.10062192818998</v>
      </c>
      <c r="E35" s="126">
        <v>449.03439831176479</v>
      </c>
      <c r="F35" s="126">
        <v>338.23651647562247</v>
      </c>
      <c r="I35"/>
    </row>
    <row r="36" spans="1:9" ht="20.100000000000001" customHeight="1" x14ac:dyDescent="0.25">
      <c r="A36" s="424" t="s">
        <v>178</v>
      </c>
      <c r="B36" s="139" t="s">
        <v>253</v>
      </c>
      <c r="C36" s="120" t="s">
        <v>439</v>
      </c>
      <c r="D36" s="120" t="s">
        <v>439</v>
      </c>
      <c r="E36" s="120" t="s">
        <v>439</v>
      </c>
      <c r="F36" s="120" t="s">
        <v>439</v>
      </c>
      <c r="I36"/>
    </row>
    <row r="37" spans="1:9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  <c r="I37"/>
    </row>
    <row r="38" spans="1:9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  <c r="I38"/>
    </row>
    <row r="39" spans="1:9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  <c r="I39"/>
    </row>
    <row r="40" spans="1:9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  <c r="I40"/>
    </row>
    <row r="41" spans="1:9" ht="20.100000000000001" customHeight="1" x14ac:dyDescent="0.25">
      <c r="A41" s="424"/>
      <c r="B41" s="139" t="s">
        <v>254</v>
      </c>
      <c r="C41" s="120">
        <v>17.758015691647103</v>
      </c>
      <c r="D41" s="120">
        <v>13.318511768735327</v>
      </c>
      <c r="E41" s="120">
        <v>1.0089784871711434</v>
      </c>
      <c r="F41" s="120" t="s">
        <v>439</v>
      </c>
      <c r="I41"/>
    </row>
    <row r="42" spans="1:9" ht="20.100000000000001" customHeight="1" x14ac:dyDescent="0.25">
      <c r="A42" s="125"/>
      <c r="B42" s="178"/>
      <c r="C42" s="126"/>
      <c r="D42" s="126"/>
      <c r="E42" s="126"/>
      <c r="F42" s="126"/>
      <c r="I42"/>
    </row>
    <row r="43" spans="1:9" ht="20.100000000000001" customHeight="1" x14ac:dyDescent="0.25">
      <c r="A43" s="131" t="s">
        <v>5</v>
      </c>
      <c r="B43" s="177"/>
      <c r="C43" s="120"/>
      <c r="D43" s="120"/>
      <c r="E43" s="120"/>
      <c r="F43" s="120"/>
      <c r="I43"/>
    </row>
    <row r="44" spans="1:9" ht="20.100000000000001" customHeight="1" x14ac:dyDescent="0.25">
      <c r="A44" s="125"/>
      <c r="B44" s="178"/>
      <c r="C44" s="126"/>
      <c r="D44" s="126"/>
      <c r="E44" s="126"/>
      <c r="F44" s="126"/>
      <c r="I44"/>
    </row>
    <row r="45" spans="1:9" ht="20.100000000000001" customHeight="1" x14ac:dyDescent="0.25">
      <c r="A45" s="424" t="s">
        <v>169</v>
      </c>
      <c r="B45" s="139" t="s">
        <v>253</v>
      </c>
      <c r="C45" s="120">
        <v>143.85911006038901</v>
      </c>
      <c r="D45" s="120">
        <v>120.74037515651339</v>
      </c>
      <c r="E45" s="120">
        <v>61.665322123993107</v>
      </c>
      <c r="F45" s="120">
        <v>22.111954081743342</v>
      </c>
      <c r="I45"/>
    </row>
    <row r="46" spans="1:9" ht="20.100000000000001" customHeight="1" x14ac:dyDescent="0.25">
      <c r="A46" s="424"/>
      <c r="B46" s="139" t="s">
        <v>254</v>
      </c>
      <c r="C46" s="120">
        <v>23.082476142815402</v>
      </c>
      <c r="D46" s="120">
        <v>23.082476142815402</v>
      </c>
      <c r="E46" s="120">
        <v>7.3155396068902521</v>
      </c>
      <c r="F46" s="120">
        <v>2.6845072292871595</v>
      </c>
      <c r="I46"/>
    </row>
    <row r="47" spans="1:9" ht="20.100000000000001" customHeight="1" x14ac:dyDescent="0.25">
      <c r="A47" s="408" t="s">
        <v>177</v>
      </c>
      <c r="B47" s="179" t="s">
        <v>253</v>
      </c>
      <c r="C47" s="126">
        <v>5.0624985593203116</v>
      </c>
      <c r="D47" s="126">
        <v>5.0624985593203116</v>
      </c>
      <c r="E47" s="126">
        <v>5.3693163470064791</v>
      </c>
      <c r="F47" s="126" t="s">
        <v>439</v>
      </c>
      <c r="I47"/>
    </row>
    <row r="48" spans="1:9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I48"/>
    </row>
    <row r="49" spans="1:9" ht="20.100000000000001" customHeight="1" x14ac:dyDescent="0.25">
      <c r="A49" s="424" t="s">
        <v>172</v>
      </c>
      <c r="B49" s="139" t="s">
        <v>253</v>
      </c>
      <c r="C49" s="120">
        <v>594.10642683088258</v>
      </c>
      <c r="D49" s="120">
        <v>570.32415691927179</v>
      </c>
      <c r="E49" s="120">
        <v>713.03383887724397</v>
      </c>
      <c r="F49" s="120">
        <v>634.45130784124581</v>
      </c>
      <c r="I49"/>
    </row>
    <row r="50" spans="1:9" ht="20.100000000000001" customHeight="1" x14ac:dyDescent="0.25">
      <c r="A50" s="424"/>
      <c r="B50" s="139" t="s">
        <v>254</v>
      </c>
      <c r="C50" s="120">
        <v>38.870452238894032</v>
      </c>
      <c r="D50" s="120">
        <v>29.152839179170524</v>
      </c>
      <c r="E50" s="120">
        <v>44.524336377598857</v>
      </c>
      <c r="F50" s="120">
        <v>37.103613324078609</v>
      </c>
      <c r="I50"/>
    </row>
    <row r="51" spans="1:9" ht="20.100000000000001" customHeight="1" x14ac:dyDescent="0.25">
      <c r="A51" s="408" t="s">
        <v>170</v>
      </c>
      <c r="B51" s="179" t="s">
        <v>253</v>
      </c>
      <c r="C51" s="126">
        <v>43.462417477486859</v>
      </c>
      <c r="D51" s="126">
        <v>40.198172843782906</v>
      </c>
      <c r="E51" s="126">
        <v>51.336401315565318</v>
      </c>
      <c r="F51" s="126">
        <v>51.041094916417258</v>
      </c>
      <c r="I51"/>
    </row>
    <row r="52" spans="1:9" ht="20.100000000000001" customHeight="1" x14ac:dyDescent="0.25">
      <c r="A52" s="408"/>
      <c r="B52" s="179" t="s">
        <v>254</v>
      </c>
      <c r="C52" s="126"/>
      <c r="D52" s="126"/>
      <c r="E52" s="126"/>
      <c r="F52" s="126"/>
      <c r="I52"/>
    </row>
    <row r="53" spans="1:9" ht="20.100000000000001" customHeight="1" x14ac:dyDescent="0.25">
      <c r="A53" s="424" t="s">
        <v>176</v>
      </c>
      <c r="B53" s="139" t="s">
        <v>253</v>
      </c>
      <c r="C53" s="120">
        <v>2070.9518738255888</v>
      </c>
      <c r="D53" s="120">
        <v>2041.6451556370757</v>
      </c>
      <c r="E53" s="120">
        <v>1963.7076722804536</v>
      </c>
      <c r="F53" s="120">
        <v>1571.0023249921062</v>
      </c>
      <c r="I53"/>
    </row>
    <row r="54" spans="1:9" ht="20.100000000000001" customHeight="1" x14ac:dyDescent="0.25">
      <c r="A54" s="424"/>
      <c r="B54" s="139" t="s">
        <v>254</v>
      </c>
      <c r="C54" s="120">
        <v>689.62799565434193</v>
      </c>
      <c r="D54" s="120">
        <v>256.21579893295421</v>
      </c>
      <c r="E54" s="120">
        <v>336.48990677644343</v>
      </c>
      <c r="F54" s="120">
        <v>310.10088018589079</v>
      </c>
      <c r="I54"/>
    </row>
    <row r="55" spans="1:9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I55"/>
    </row>
    <row r="56" spans="1:9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I56"/>
    </row>
    <row r="57" spans="1:9" ht="20.100000000000001" customHeight="1" x14ac:dyDescent="0.25">
      <c r="A57" s="125"/>
      <c r="B57" s="178"/>
      <c r="C57" s="126"/>
      <c r="D57" s="126"/>
      <c r="E57" s="126"/>
      <c r="F57" s="126"/>
      <c r="I57"/>
    </row>
    <row r="58" spans="1:9" ht="20.100000000000001" customHeight="1" x14ac:dyDescent="0.25">
      <c r="A58" s="131" t="s">
        <v>7</v>
      </c>
      <c r="B58" s="177"/>
      <c r="C58" s="120"/>
      <c r="D58" s="120"/>
      <c r="E58" s="120"/>
      <c r="F58" s="120"/>
      <c r="I58"/>
    </row>
    <row r="59" spans="1:9" ht="20.100000000000001" customHeight="1" x14ac:dyDescent="0.25">
      <c r="A59" s="125"/>
      <c r="B59" s="178"/>
      <c r="C59" s="126"/>
      <c r="D59" s="126"/>
      <c r="E59" s="126"/>
      <c r="F59" s="126"/>
      <c r="I59"/>
    </row>
    <row r="60" spans="1:9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  <c r="I60"/>
    </row>
    <row r="61" spans="1:9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  <c r="I61"/>
    </row>
    <row r="62" spans="1:9" ht="20.100000000000001" customHeight="1" x14ac:dyDescent="0.25">
      <c r="A62" s="408" t="s">
        <v>188</v>
      </c>
      <c r="B62" s="179" t="s">
        <v>253</v>
      </c>
      <c r="C62" s="126">
        <v>32.045123819500773</v>
      </c>
      <c r="D62" s="126">
        <v>32.045123819500773</v>
      </c>
      <c r="E62" s="126">
        <v>56.479735738029511</v>
      </c>
      <c r="F62" s="126">
        <v>56.479735738029511</v>
      </c>
      <c r="I62"/>
    </row>
    <row r="63" spans="1:9" ht="20.100000000000001" customHeight="1" x14ac:dyDescent="0.25">
      <c r="A63" s="408"/>
      <c r="B63" s="179" t="s">
        <v>254</v>
      </c>
      <c r="C63" s="126">
        <v>181.20613611509111</v>
      </c>
      <c r="D63" s="126">
        <v>181.20613611509111</v>
      </c>
      <c r="E63" s="126">
        <v>424.76667776456742</v>
      </c>
      <c r="F63" s="126">
        <v>424.76667776456742</v>
      </c>
    </row>
    <row r="64" spans="1:9" ht="20.100000000000001" customHeight="1" x14ac:dyDescent="0.25">
      <c r="A64" s="424" t="s">
        <v>185</v>
      </c>
      <c r="B64" s="139" t="s">
        <v>253</v>
      </c>
      <c r="C64" s="120">
        <v>121.16466548966633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>
        <v>20.264077454894846</v>
      </c>
      <c r="D66" s="126">
        <v>20.264077454894846</v>
      </c>
      <c r="E66" s="126">
        <v>49.839187892170138</v>
      </c>
      <c r="F66" s="126">
        <v>24.852590075066786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>
        <v>62.608137184571362</v>
      </c>
      <c r="D68" s="120">
        <v>62.608137184571362</v>
      </c>
      <c r="E68" s="120">
        <v>37.944325186963631</v>
      </c>
      <c r="F68" s="120">
        <v>34.149893085654845</v>
      </c>
    </row>
    <row r="69" spans="1:6" ht="20.100000000000001" customHeight="1" x14ac:dyDescent="0.25">
      <c r="A69" s="424"/>
      <c r="B69" s="139" t="s">
        <v>254</v>
      </c>
      <c r="C69" s="120">
        <v>15.129885797058801</v>
      </c>
      <c r="D69" s="120">
        <v>15.129885797058801</v>
      </c>
      <c r="E69" s="120">
        <v>8.2526652002849588</v>
      </c>
      <c r="F69" s="120">
        <v>2.7508886018267966</v>
      </c>
    </row>
    <row r="70" spans="1:6" ht="20.100000000000001" customHeight="1" x14ac:dyDescent="0.25">
      <c r="A70" s="408" t="s">
        <v>246</v>
      </c>
      <c r="B70" s="179" t="s">
        <v>253</v>
      </c>
      <c r="C70" s="126">
        <v>12.0726942267412</v>
      </c>
      <c r="D70" s="126">
        <v>12.0726942267412</v>
      </c>
      <c r="E70" s="126">
        <v>6.4021863689466807</v>
      </c>
      <c r="F70" s="126">
        <v>5.1217491756419724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75:F75"/>
    <mergeCell ref="A62:A63"/>
    <mergeCell ref="A64:A65"/>
    <mergeCell ref="A66:A67"/>
    <mergeCell ref="A68:A69"/>
    <mergeCell ref="A70:A71"/>
    <mergeCell ref="A72:A73"/>
  </mergeCells>
  <hyperlinks>
    <hyperlink ref="H1" location="ÍNDICE!A1" display="INDICE" xr:uid="{00000000-0004-0000-2A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sheetPr codeName="Hoja37">
    <pageSetUpPr fitToPage="1"/>
  </sheetPr>
  <dimension ref="A1:I75"/>
  <sheetViews>
    <sheetView showGridLines="0" zoomScale="90" zoomScaleNormal="90" workbookViewId="0">
      <selection activeCell="H42" sqref="H42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9" ht="85.5" customHeight="1" x14ac:dyDescent="0.25">
      <c r="H1" s="128" t="s">
        <v>145</v>
      </c>
    </row>
    <row r="3" spans="1:9" ht="14.1" customHeight="1" x14ac:dyDescent="0.25"/>
    <row r="4" spans="1:9" ht="15.6" x14ac:dyDescent="0.3">
      <c r="A4" s="435" t="s">
        <v>513</v>
      </c>
      <c r="B4" s="435"/>
      <c r="C4" s="435"/>
      <c r="D4" s="435"/>
      <c r="E4" s="435"/>
      <c r="F4" s="435"/>
    </row>
    <row r="5" spans="1:9" ht="15.6" x14ac:dyDescent="0.3">
      <c r="A5" s="435" t="s">
        <v>488</v>
      </c>
      <c r="B5" s="435"/>
      <c r="C5" s="435"/>
      <c r="D5" s="435"/>
      <c r="E5" s="435"/>
      <c r="F5" s="435"/>
    </row>
    <row r="6" spans="1:9" ht="15.6" x14ac:dyDescent="0.3">
      <c r="A6" s="435" t="s">
        <v>214</v>
      </c>
      <c r="B6" s="435"/>
      <c r="C6" s="435"/>
      <c r="D6" s="435"/>
      <c r="E6" s="435"/>
      <c r="F6" s="435"/>
    </row>
    <row r="7" spans="1:9" ht="13.5" customHeight="1" x14ac:dyDescent="0.3">
      <c r="A7" s="159"/>
      <c r="B7" s="159"/>
      <c r="C7" s="159"/>
      <c r="D7" s="159"/>
      <c r="E7" s="159"/>
      <c r="F7" s="159"/>
      <c r="I7"/>
    </row>
    <row r="8" spans="1:9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I8"/>
    </row>
    <row r="9" spans="1:9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I9"/>
    </row>
    <row r="10" spans="1:9" x14ac:dyDescent="0.25">
      <c r="A10" s="112"/>
      <c r="B10" s="112"/>
      <c r="C10" s="112"/>
      <c r="D10" s="112"/>
      <c r="E10" s="112"/>
      <c r="F10" s="112"/>
      <c r="I10"/>
    </row>
    <row r="11" spans="1:9" ht="20.100000000000001" customHeight="1" x14ac:dyDescent="0.25">
      <c r="A11" s="131" t="s">
        <v>1</v>
      </c>
      <c r="B11" s="176"/>
      <c r="C11" s="115">
        <v>32741.963527117725</v>
      </c>
      <c r="D11" s="115">
        <v>29634.820708885905</v>
      </c>
      <c r="E11" s="115">
        <v>422589.43296090205</v>
      </c>
      <c r="F11" s="115">
        <v>378853.23203718185</v>
      </c>
    </row>
    <row r="12" spans="1:9" ht="20.100000000000001" customHeight="1" x14ac:dyDescent="0.25">
      <c r="A12" s="125"/>
      <c r="B12" s="178"/>
      <c r="C12" s="126"/>
      <c r="D12" s="126"/>
      <c r="E12" s="126"/>
      <c r="F12" s="126"/>
    </row>
    <row r="13" spans="1:9" ht="20.100000000000001" customHeight="1" x14ac:dyDescent="0.25">
      <c r="A13" s="130" t="s">
        <v>3</v>
      </c>
      <c r="B13" s="177"/>
      <c r="C13" s="120">
        <v>32651.346517928876</v>
      </c>
      <c r="D13" s="120">
        <v>29549.293728327066</v>
      </c>
      <c r="E13" s="120">
        <v>420499.54585037025</v>
      </c>
      <c r="F13" s="120">
        <v>376869.34698931087</v>
      </c>
      <c r="I13"/>
    </row>
    <row r="14" spans="1:9" ht="20.100000000000001" customHeight="1" x14ac:dyDescent="0.25">
      <c r="A14" s="125" t="s">
        <v>5</v>
      </c>
      <c r="B14" s="178"/>
      <c r="C14" s="126">
        <v>15.270085890170389</v>
      </c>
      <c r="D14" s="126">
        <v>10.180057260113593</v>
      </c>
      <c r="E14" s="126">
        <v>32.391091467271565</v>
      </c>
      <c r="F14" s="126">
        <v>23.136494050623362</v>
      </c>
      <c r="I14"/>
    </row>
    <row r="15" spans="1:9" ht="20.100000000000001" customHeight="1" x14ac:dyDescent="0.25">
      <c r="A15" s="130" t="s">
        <v>7</v>
      </c>
      <c r="B15" s="177"/>
      <c r="C15" s="120">
        <v>75.346923298720668</v>
      </c>
      <c r="D15" s="120">
        <v>75.346923298720668</v>
      </c>
      <c r="E15" s="120">
        <v>2057.4960190635757</v>
      </c>
      <c r="F15" s="120">
        <v>1960.7485538207268</v>
      </c>
      <c r="I15"/>
    </row>
    <row r="16" spans="1:9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I16"/>
    </row>
    <row r="17" spans="1:9" ht="20.100000000000001" customHeight="1" x14ac:dyDescent="0.25">
      <c r="A17" s="125"/>
      <c r="B17" s="178"/>
      <c r="C17" s="126"/>
      <c r="D17" s="126"/>
      <c r="E17" s="126"/>
      <c r="F17" s="126"/>
      <c r="I17"/>
    </row>
    <row r="18" spans="1:9" ht="20.100000000000001" customHeight="1" x14ac:dyDescent="0.25">
      <c r="A18" s="131" t="s">
        <v>3</v>
      </c>
      <c r="B18" s="177"/>
      <c r="C18" s="120"/>
      <c r="D18" s="120"/>
      <c r="E18" s="120"/>
      <c r="F18" s="120"/>
      <c r="I18"/>
    </row>
    <row r="19" spans="1:9" ht="20.100000000000001" customHeight="1" x14ac:dyDescent="0.25">
      <c r="A19" s="125"/>
      <c r="B19" s="178"/>
      <c r="C19" s="126"/>
      <c r="D19" s="126"/>
      <c r="E19" s="126"/>
      <c r="F19" s="126"/>
      <c r="I19"/>
    </row>
    <row r="20" spans="1:9" ht="20.100000000000001" customHeight="1" x14ac:dyDescent="0.25">
      <c r="A20" s="424" t="s">
        <v>180</v>
      </c>
      <c r="B20" s="139" t="s">
        <v>253</v>
      </c>
      <c r="C20" s="120">
        <v>1488.7784653280444</v>
      </c>
      <c r="D20" s="120">
        <v>1332.9023645115153</v>
      </c>
      <c r="E20" s="120">
        <v>7189.4556784219913</v>
      </c>
      <c r="F20" s="120">
        <v>4863.3307098867153</v>
      </c>
      <c r="I20"/>
    </row>
    <row r="21" spans="1:9" ht="20.100000000000001" customHeight="1" x14ac:dyDescent="0.25">
      <c r="A21" s="424"/>
      <c r="B21" s="139" t="s">
        <v>254</v>
      </c>
      <c r="C21" s="120">
        <v>8.761539430340612</v>
      </c>
      <c r="D21" s="120">
        <v>8.2559776777451486</v>
      </c>
      <c r="E21" s="120">
        <v>108.61192353113425</v>
      </c>
      <c r="F21" s="120">
        <v>59.989211904501047</v>
      </c>
      <c r="I21"/>
    </row>
    <row r="22" spans="1:9" ht="20.100000000000001" customHeight="1" x14ac:dyDescent="0.25">
      <c r="A22" s="408" t="s">
        <v>243</v>
      </c>
      <c r="B22" s="179" t="s">
        <v>253</v>
      </c>
      <c r="C22" s="126">
        <v>1786.5497355614484</v>
      </c>
      <c r="D22" s="126">
        <v>1611.0718017813024</v>
      </c>
      <c r="E22" s="126">
        <v>12261.829719477282</v>
      </c>
      <c r="F22" s="126">
        <v>9787.1645105231764</v>
      </c>
      <c r="I22"/>
    </row>
    <row r="23" spans="1:9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I23"/>
    </row>
    <row r="24" spans="1:9" ht="20.100000000000001" customHeight="1" x14ac:dyDescent="0.25">
      <c r="A24" s="424" t="s">
        <v>174</v>
      </c>
      <c r="B24" s="139" t="s">
        <v>253</v>
      </c>
      <c r="C24" s="120">
        <v>2130.6650102966732</v>
      </c>
      <c r="D24" s="120">
        <v>1939.3249715622178</v>
      </c>
      <c r="E24" s="120">
        <v>8180.6199035160898</v>
      </c>
      <c r="F24" s="120">
        <v>6988.5079898324684</v>
      </c>
      <c r="I24"/>
    </row>
    <row r="25" spans="1:9" ht="20.100000000000001" customHeight="1" x14ac:dyDescent="0.25">
      <c r="A25" s="424"/>
      <c r="B25" s="139" t="s">
        <v>254</v>
      </c>
      <c r="C25" s="120">
        <v>55.575663216975869</v>
      </c>
      <c r="D25" s="120">
        <v>55.393343506209071</v>
      </c>
      <c r="E25" s="120">
        <v>280.20816254960175</v>
      </c>
      <c r="F25" s="120">
        <v>255.42372805484939</v>
      </c>
      <c r="I25"/>
    </row>
    <row r="26" spans="1:9" ht="20.100000000000001" customHeight="1" x14ac:dyDescent="0.25">
      <c r="A26" s="408" t="s">
        <v>186</v>
      </c>
      <c r="B26" s="179" t="s">
        <v>253</v>
      </c>
      <c r="C26" s="126">
        <v>7540.4093070029176</v>
      </c>
      <c r="D26" s="126">
        <v>7215.4770425632505</v>
      </c>
      <c r="E26" s="126">
        <v>152564.0650388932</v>
      </c>
      <c r="F26" s="126">
        <v>137593.60765808227</v>
      </c>
      <c r="G26" s="57"/>
      <c r="I26"/>
    </row>
    <row r="27" spans="1:9" ht="20.100000000000001" customHeight="1" x14ac:dyDescent="0.25">
      <c r="A27" s="408"/>
      <c r="B27" s="179" t="s">
        <v>254</v>
      </c>
      <c r="C27" s="126">
        <v>25.845465218744231</v>
      </c>
      <c r="D27" s="126">
        <v>25.845465218744231</v>
      </c>
      <c r="E27" s="126">
        <v>177.99907180190328</v>
      </c>
      <c r="F27" s="126">
        <v>118.66604795495728</v>
      </c>
      <c r="I27"/>
    </row>
    <row r="28" spans="1:9" ht="20.100000000000001" customHeight="1" x14ac:dyDescent="0.25">
      <c r="A28" s="424" t="s">
        <v>173</v>
      </c>
      <c r="B28" s="139" t="s">
        <v>253</v>
      </c>
      <c r="C28" s="120">
        <v>4178.6601998608048</v>
      </c>
      <c r="D28" s="120">
        <v>3876.8774574638996</v>
      </c>
      <c r="E28" s="120">
        <v>46560.633864245276</v>
      </c>
      <c r="F28" s="120">
        <v>40144.213978675449</v>
      </c>
      <c r="I28"/>
    </row>
    <row r="29" spans="1:9" ht="20.100000000000001" customHeight="1" x14ac:dyDescent="0.25">
      <c r="A29" s="424"/>
      <c r="B29" s="139" t="s">
        <v>254</v>
      </c>
      <c r="C29" s="120">
        <v>43.489740541899721</v>
      </c>
      <c r="D29" s="120">
        <v>32.589450630352545</v>
      </c>
      <c r="E29" s="120">
        <v>368.46628799550945</v>
      </c>
      <c r="F29" s="120">
        <v>266.98832579819668</v>
      </c>
      <c r="I29"/>
    </row>
    <row r="30" spans="1:9" ht="20.100000000000001" customHeight="1" x14ac:dyDescent="0.25">
      <c r="A30" s="408" t="s">
        <v>184</v>
      </c>
      <c r="B30" s="179" t="s">
        <v>253</v>
      </c>
      <c r="C30" s="126">
        <v>8721.4321673541799</v>
      </c>
      <c r="D30" s="126">
        <v>7387.0965407573331</v>
      </c>
      <c r="E30" s="126">
        <v>112117.41933420813</v>
      </c>
      <c r="F30" s="126">
        <v>105643.7716882488</v>
      </c>
      <c r="I30"/>
    </row>
    <row r="31" spans="1:9" ht="20.100000000000001" customHeight="1" x14ac:dyDescent="0.25">
      <c r="A31" s="408"/>
      <c r="B31" s="179" t="s">
        <v>254</v>
      </c>
      <c r="C31" s="126">
        <v>130.37559173445089</v>
      </c>
      <c r="D31" s="126">
        <v>63.092834745486492</v>
      </c>
      <c r="E31" s="126">
        <v>1470.951264839882</v>
      </c>
      <c r="F31" s="126">
        <v>1227.4595138249115</v>
      </c>
      <c r="I31"/>
    </row>
    <row r="32" spans="1:9" ht="20.100000000000001" customHeight="1" x14ac:dyDescent="0.25">
      <c r="A32" s="424" t="s">
        <v>187</v>
      </c>
      <c r="B32" s="139" t="s">
        <v>253</v>
      </c>
      <c r="C32" s="120">
        <v>1094.0131588207616</v>
      </c>
      <c r="D32" s="120">
        <v>818.1492060866708</v>
      </c>
      <c r="E32" s="120">
        <v>8287.3066719683138</v>
      </c>
      <c r="F32" s="120">
        <v>6768.7446550444529</v>
      </c>
      <c r="G32" s="128"/>
      <c r="I32"/>
    </row>
    <row r="33" spans="1:9" ht="20.100000000000001" customHeight="1" x14ac:dyDescent="0.25">
      <c r="A33" s="424"/>
      <c r="B33" s="139" t="s">
        <v>254</v>
      </c>
      <c r="C33" s="120">
        <v>120.61570408603228</v>
      </c>
      <c r="D33" s="120">
        <v>104.85250319751961</v>
      </c>
      <c r="E33" s="120">
        <v>1337.7607945741586</v>
      </c>
      <c r="F33" s="120">
        <v>1155.134980323978</v>
      </c>
      <c r="I33"/>
    </row>
    <row r="34" spans="1:9" ht="20.100000000000001" customHeight="1" x14ac:dyDescent="0.25">
      <c r="A34" s="408" t="s">
        <v>175</v>
      </c>
      <c r="B34" s="179" t="s">
        <v>253</v>
      </c>
      <c r="C34" s="126">
        <v>33.064355628859424</v>
      </c>
      <c r="D34" s="126">
        <v>32.103837114922939</v>
      </c>
      <c r="E34" s="126">
        <v>134.48772210346291</v>
      </c>
      <c r="F34" s="126">
        <v>44.541726772998388</v>
      </c>
      <c r="I34"/>
    </row>
    <row r="35" spans="1:9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  <c r="I35"/>
    </row>
    <row r="36" spans="1:9" ht="20.100000000000001" customHeight="1" x14ac:dyDescent="0.25">
      <c r="A36" s="424" t="s">
        <v>178</v>
      </c>
      <c r="B36" s="139" t="s">
        <v>253</v>
      </c>
      <c r="C36" s="120">
        <v>2978.5979574505495</v>
      </c>
      <c r="D36" s="120">
        <v>2968.9814660646821</v>
      </c>
      <c r="E36" s="120">
        <v>42203.189321092374</v>
      </c>
      <c r="F36" s="120">
        <v>38402.497841291879</v>
      </c>
      <c r="I36"/>
    </row>
    <row r="37" spans="1:9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  <c r="I37"/>
    </row>
    <row r="38" spans="1:9" ht="20.100000000000001" customHeight="1" x14ac:dyDescent="0.25">
      <c r="A38" s="408" t="s">
        <v>189</v>
      </c>
      <c r="B38" s="179" t="s">
        <v>253</v>
      </c>
      <c r="C38" s="126">
        <v>2273.435468513147</v>
      </c>
      <c r="D38" s="126">
        <v>2036.2024775622058</v>
      </c>
      <c r="E38" s="126">
        <v>26990.62241471907</v>
      </c>
      <c r="F38" s="126">
        <v>23359.19381335003</v>
      </c>
      <c r="I38"/>
    </row>
    <row r="39" spans="1:9" ht="20.100000000000001" customHeight="1" x14ac:dyDescent="0.25">
      <c r="A39" s="408"/>
      <c r="B39" s="179" t="s">
        <v>254</v>
      </c>
      <c r="C39" s="126">
        <v>41.076987883080911</v>
      </c>
      <c r="D39" s="126">
        <v>41.076987883080911</v>
      </c>
      <c r="E39" s="126">
        <v>265.91867643406067</v>
      </c>
      <c r="F39" s="126">
        <v>190.11060974079416</v>
      </c>
      <c r="I39"/>
    </row>
    <row r="40" spans="1:9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  <c r="I40"/>
    </row>
    <row r="41" spans="1:9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I41"/>
    </row>
    <row r="42" spans="1:9" ht="20.100000000000001" customHeight="1" x14ac:dyDescent="0.25">
      <c r="A42" s="125"/>
      <c r="B42" s="178"/>
      <c r="C42" s="126"/>
      <c r="D42" s="126"/>
      <c r="E42" s="126"/>
      <c r="F42" s="126"/>
      <c r="I42"/>
    </row>
    <row r="43" spans="1:9" ht="20.100000000000001" customHeight="1" x14ac:dyDescent="0.25">
      <c r="A43" s="131" t="s">
        <v>5</v>
      </c>
      <c r="B43" s="177"/>
      <c r="C43" s="120"/>
      <c r="D43" s="120"/>
      <c r="E43" s="120"/>
      <c r="F43" s="120"/>
      <c r="I43"/>
    </row>
    <row r="44" spans="1:9" ht="20.100000000000001" customHeight="1" x14ac:dyDescent="0.25">
      <c r="A44" s="125"/>
      <c r="B44" s="178"/>
      <c r="C44" s="126"/>
      <c r="D44" s="126"/>
      <c r="E44" s="126"/>
      <c r="F44" s="126"/>
      <c r="I44"/>
    </row>
    <row r="45" spans="1:9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  <c r="I45"/>
    </row>
    <row r="46" spans="1:9" ht="20.100000000000001" customHeight="1" x14ac:dyDescent="0.25">
      <c r="A46" s="424"/>
      <c r="B46" s="139" t="s">
        <v>254</v>
      </c>
      <c r="C46" s="120">
        <v>15.270085890170389</v>
      </c>
      <c r="D46" s="120">
        <v>10.180057260113593</v>
      </c>
      <c r="E46" s="120">
        <v>32.391091467271565</v>
      </c>
      <c r="F46" s="120">
        <v>23.136494050623362</v>
      </c>
      <c r="I46"/>
    </row>
    <row r="47" spans="1:9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  <c r="I47"/>
    </row>
    <row r="48" spans="1:9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I48"/>
    </row>
    <row r="49" spans="1:9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  <c r="I49"/>
    </row>
    <row r="50" spans="1:9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  <c r="I50"/>
    </row>
    <row r="51" spans="1:9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  <c r="I51"/>
    </row>
    <row r="52" spans="1:9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I52"/>
    </row>
    <row r="53" spans="1:9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  <c r="I53"/>
    </row>
    <row r="54" spans="1:9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  <c r="I54"/>
    </row>
    <row r="55" spans="1:9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I55"/>
    </row>
    <row r="56" spans="1:9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I56"/>
    </row>
    <row r="57" spans="1:9" ht="20.100000000000001" customHeight="1" x14ac:dyDescent="0.25">
      <c r="A57" s="125"/>
      <c r="B57" s="178"/>
      <c r="C57" s="126"/>
      <c r="D57" s="126"/>
      <c r="E57" s="126"/>
      <c r="F57" s="126"/>
      <c r="I57"/>
    </row>
    <row r="58" spans="1:9" ht="20.100000000000001" customHeight="1" x14ac:dyDescent="0.25">
      <c r="A58" s="131" t="s">
        <v>7</v>
      </c>
      <c r="B58" s="177"/>
      <c r="C58" s="120"/>
      <c r="D58" s="120"/>
      <c r="E58" s="120"/>
      <c r="F58" s="120"/>
      <c r="I58"/>
    </row>
    <row r="59" spans="1:9" ht="20.100000000000001" customHeight="1" x14ac:dyDescent="0.25">
      <c r="A59" s="125"/>
      <c r="B59" s="178"/>
      <c r="C59" s="126"/>
      <c r="D59" s="126"/>
      <c r="E59" s="126"/>
      <c r="F59" s="126"/>
      <c r="I59"/>
    </row>
    <row r="60" spans="1:9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  <c r="I60"/>
    </row>
    <row r="61" spans="1:9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  <c r="I61"/>
    </row>
    <row r="62" spans="1:9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  <c r="I62"/>
    </row>
    <row r="63" spans="1:9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9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>
        <v>75.346923298720668</v>
      </c>
      <c r="D68" s="120">
        <v>75.346923298720668</v>
      </c>
      <c r="E68" s="120">
        <v>2057.4960190635757</v>
      </c>
      <c r="F68" s="120">
        <v>1960.7485538207268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B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pageSetUpPr fitToPage="1"/>
  </sheetPr>
  <dimension ref="A1:J75"/>
  <sheetViews>
    <sheetView showGridLines="0" zoomScale="90" zoomScaleNormal="90" workbookViewId="0">
      <selection activeCell="H39" sqref="H39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10" ht="84.75" customHeight="1" x14ac:dyDescent="0.25">
      <c r="H1" s="128" t="s">
        <v>145</v>
      </c>
    </row>
    <row r="3" spans="1:10" ht="14.1" customHeight="1" x14ac:dyDescent="0.25"/>
    <row r="4" spans="1:10" ht="15.75" customHeight="1" x14ac:dyDescent="0.3">
      <c r="A4" s="435" t="s">
        <v>513</v>
      </c>
      <c r="B4" s="435"/>
      <c r="C4" s="435"/>
      <c r="D4" s="435"/>
      <c r="E4" s="435"/>
      <c r="F4" s="435"/>
      <c r="J4"/>
    </row>
    <row r="5" spans="1:10" ht="15.6" x14ac:dyDescent="0.3">
      <c r="A5" s="435" t="s">
        <v>521</v>
      </c>
      <c r="B5" s="435"/>
      <c r="C5" s="435"/>
      <c r="D5" s="435"/>
      <c r="E5" s="435"/>
      <c r="F5" s="435"/>
      <c r="J5"/>
    </row>
    <row r="6" spans="1:10" ht="15" customHeight="1" x14ac:dyDescent="0.3">
      <c r="A6" s="435" t="s">
        <v>478</v>
      </c>
      <c r="B6" s="435"/>
      <c r="C6" s="435"/>
      <c r="D6" s="435"/>
      <c r="E6" s="435"/>
      <c r="F6" s="435"/>
      <c r="J6"/>
    </row>
    <row r="7" spans="1:10" ht="12.75" customHeight="1" x14ac:dyDescent="0.3">
      <c r="A7" s="159"/>
      <c r="B7" s="159"/>
      <c r="C7" s="159"/>
      <c r="D7" s="159"/>
      <c r="E7" s="159"/>
      <c r="F7" s="159"/>
      <c r="J7"/>
    </row>
    <row r="8" spans="1:10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J8"/>
    </row>
    <row r="9" spans="1:10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J9"/>
    </row>
    <row r="10" spans="1:10" x14ac:dyDescent="0.25">
      <c r="A10" s="112"/>
      <c r="B10" s="112"/>
      <c r="C10" s="112"/>
      <c r="D10" s="112"/>
      <c r="E10" s="112"/>
      <c r="F10" s="112"/>
      <c r="J10"/>
    </row>
    <row r="11" spans="1:10" ht="20.100000000000001" customHeight="1" x14ac:dyDescent="0.25">
      <c r="A11" s="131" t="s">
        <v>1</v>
      </c>
      <c r="B11" s="176"/>
      <c r="C11" s="115">
        <v>2765.2381797645094</v>
      </c>
      <c r="D11" s="115">
        <v>2213.5528428218886</v>
      </c>
      <c r="E11" s="115">
        <v>3903.1466343222714</v>
      </c>
      <c r="F11" s="115">
        <v>3558.5227080791196</v>
      </c>
      <c r="G11" s="51"/>
      <c r="J11"/>
    </row>
    <row r="12" spans="1:10" ht="20.100000000000001" customHeight="1" x14ac:dyDescent="0.25">
      <c r="A12" s="125"/>
      <c r="B12" s="178"/>
      <c r="C12" s="126"/>
      <c r="D12" s="126"/>
      <c r="E12" s="126"/>
      <c r="F12" s="126"/>
      <c r="J12"/>
    </row>
    <row r="13" spans="1:10" ht="20.100000000000001" customHeight="1" x14ac:dyDescent="0.25">
      <c r="A13" s="130" t="s">
        <v>3</v>
      </c>
      <c r="B13" s="177"/>
      <c r="C13" s="120">
        <v>2765.2381797645094</v>
      </c>
      <c r="D13" s="120">
        <v>2213.5528428218886</v>
      </c>
      <c r="E13" s="120">
        <v>3903.1466343222714</v>
      </c>
      <c r="F13" s="120">
        <v>3558.5227080791196</v>
      </c>
      <c r="J13"/>
    </row>
    <row r="14" spans="1:10" ht="20.100000000000001" customHeight="1" x14ac:dyDescent="0.25">
      <c r="A14" s="125" t="s">
        <v>5</v>
      </c>
      <c r="B14" s="178"/>
      <c r="C14" s="126" t="s">
        <v>439</v>
      </c>
      <c r="D14" s="126" t="s">
        <v>439</v>
      </c>
      <c r="E14" s="126" t="s">
        <v>439</v>
      </c>
      <c r="F14" s="126" t="s">
        <v>439</v>
      </c>
      <c r="J14"/>
    </row>
    <row r="15" spans="1:10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  <c r="J15"/>
    </row>
    <row r="16" spans="1:10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J16"/>
    </row>
    <row r="17" spans="1:10" ht="20.100000000000001" customHeight="1" x14ac:dyDescent="0.25">
      <c r="A17" s="125"/>
      <c r="B17" s="178"/>
      <c r="C17" s="126"/>
      <c r="D17" s="126"/>
      <c r="E17" s="126"/>
      <c r="F17" s="126"/>
      <c r="J17"/>
    </row>
    <row r="18" spans="1:10" ht="20.100000000000001" customHeight="1" x14ac:dyDescent="0.25">
      <c r="A18" s="131" t="s">
        <v>3</v>
      </c>
      <c r="B18" s="177"/>
      <c r="C18" s="120"/>
      <c r="D18" s="120"/>
      <c r="E18" s="120"/>
      <c r="F18" s="120"/>
      <c r="J18"/>
    </row>
    <row r="19" spans="1:10" ht="20.100000000000001" customHeight="1" x14ac:dyDescent="0.25">
      <c r="A19" s="125"/>
      <c r="B19" s="178"/>
      <c r="C19" s="126"/>
      <c r="D19" s="126"/>
      <c r="E19" s="126"/>
      <c r="F19" s="126"/>
      <c r="J19"/>
    </row>
    <row r="20" spans="1:10" ht="20.100000000000001" customHeight="1" x14ac:dyDescent="0.25">
      <c r="A20" s="424" t="s">
        <v>180</v>
      </c>
      <c r="B20" s="139" t="s">
        <v>253</v>
      </c>
      <c r="C20" s="120">
        <v>49.067761836219518</v>
      </c>
      <c r="D20" s="120">
        <v>38.376602425124247</v>
      </c>
      <c r="E20" s="120">
        <v>54.417130007584795</v>
      </c>
      <c r="F20" s="120">
        <v>44.2626471594237</v>
      </c>
      <c r="J20"/>
    </row>
    <row r="21" spans="1:10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  <c r="J21"/>
    </row>
    <row r="22" spans="1:10" ht="20.100000000000001" customHeight="1" x14ac:dyDescent="0.25">
      <c r="A22" s="408" t="s">
        <v>243</v>
      </c>
      <c r="B22" s="179" t="s">
        <v>253</v>
      </c>
      <c r="C22" s="126">
        <v>1.0282327388945716</v>
      </c>
      <c r="D22" s="126">
        <v>1.0282327388945716</v>
      </c>
      <c r="E22" s="126">
        <v>3.3147415916113649</v>
      </c>
      <c r="F22" s="126">
        <v>3.3147415916113649</v>
      </c>
      <c r="J22"/>
    </row>
    <row r="23" spans="1:10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J23"/>
    </row>
    <row r="24" spans="1:10" ht="20.100000000000001" customHeight="1" x14ac:dyDescent="0.25">
      <c r="A24" s="424" t="s">
        <v>174</v>
      </c>
      <c r="B24" s="139" t="s">
        <v>253</v>
      </c>
      <c r="C24" s="120">
        <v>147.62486082217498</v>
      </c>
      <c r="D24" s="120">
        <v>147.62486082217498</v>
      </c>
      <c r="E24" s="120">
        <v>44.734805862401934</v>
      </c>
      <c r="F24" s="120">
        <v>44.734805862401934</v>
      </c>
      <c r="J24"/>
    </row>
    <row r="25" spans="1:10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  <c r="J25"/>
    </row>
    <row r="26" spans="1:10" ht="20.100000000000001" customHeight="1" x14ac:dyDescent="0.25">
      <c r="A26" s="408" t="s">
        <v>186</v>
      </c>
      <c r="B26" s="179" t="s">
        <v>253</v>
      </c>
      <c r="C26" s="126">
        <v>476.66751370612155</v>
      </c>
      <c r="D26" s="126">
        <v>476.66751370612155</v>
      </c>
      <c r="E26" s="126">
        <v>1228.5066995512241</v>
      </c>
      <c r="F26" s="126">
        <v>1201.25008082977</v>
      </c>
      <c r="J26"/>
    </row>
    <row r="27" spans="1:10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  <c r="J27"/>
    </row>
    <row r="28" spans="1:10" ht="20.100000000000001" customHeight="1" x14ac:dyDescent="0.25">
      <c r="A28" s="424" t="s">
        <v>173</v>
      </c>
      <c r="B28" s="139" t="s">
        <v>253</v>
      </c>
      <c r="C28" s="120">
        <v>766.47493323958838</v>
      </c>
      <c r="D28" s="120">
        <v>474.6589352495244</v>
      </c>
      <c r="E28" s="120">
        <v>946.75393967059415</v>
      </c>
      <c r="F28" s="120">
        <v>837.06024421208178</v>
      </c>
      <c r="J28"/>
    </row>
    <row r="29" spans="1:10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  <c r="J29"/>
    </row>
    <row r="30" spans="1:10" ht="20.100000000000001" customHeight="1" x14ac:dyDescent="0.25">
      <c r="A30" s="408" t="s">
        <v>184</v>
      </c>
      <c r="B30" s="179" t="s">
        <v>253</v>
      </c>
      <c r="C30" s="126">
        <v>690.53860816213057</v>
      </c>
      <c r="D30" s="126">
        <v>616.95529224857728</v>
      </c>
      <c r="E30" s="126">
        <v>870.05280341023672</v>
      </c>
      <c r="F30" s="126">
        <v>702.92322229388969</v>
      </c>
      <c r="J30"/>
    </row>
    <row r="31" spans="1:10" ht="20.100000000000001" customHeight="1" x14ac:dyDescent="0.25">
      <c r="A31" s="408"/>
      <c r="B31" s="179" t="s">
        <v>254</v>
      </c>
      <c r="C31" s="126">
        <v>86.714048453388941</v>
      </c>
      <c r="D31" s="126">
        <v>60.781593322701923</v>
      </c>
      <c r="E31" s="126">
        <v>21.588189632363939</v>
      </c>
      <c r="F31" s="126" t="s">
        <v>439</v>
      </c>
      <c r="J31"/>
    </row>
    <row r="32" spans="1:10" ht="20.100000000000001" customHeight="1" x14ac:dyDescent="0.25">
      <c r="A32" s="424" t="s">
        <v>187</v>
      </c>
      <c r="B32" s="139" t="s">
        <v>253</v>
      </c>
      <c r="C32" s="120">
        <v>447.68924968348466</v>
      </c>
      <c r="D32" s="120">
        <v>298.02684118626343</v>
      </c>
      <c r="E32" s="120">
        <v>611.82427309029663</v>
      </c>
      <c r="F32" s="120">
        <v>603.93200552398673</v>
      </c>
      <c r="J32"/>
    </row>
    <row r="33" spans="1:10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  <c r="J33"/>
    </row>
    <row r="34" spans="1:10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  <c r="J34"/>
    </row>
    <row r="35" spans="1:10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  <c r="J35"/>
    </row>
    <row r="36" spans="1:10" ht="20.100000000000001" customHeight="1" x14ac:dyDescent="0.25">
      <c r="A36" s="424" t="s">
        <v>178</v>
      </c>
      <c r="B36" s="139" t="s">
        <v>253</v>
      </c>
      <c r="C36" s="120">
        <v>99.432971122504227</v>
      </c>
      <c r="D36" s="120">
        <v>99.432971122504227</v>
      </c>
      <c r="E36" s="120">
        <v>121.95405150595617</v>
      </c>
      <c r="F36" s="120">
        <v>121.04496060595618</v>
      </c>
      <c r="J36"/>
    </row>
    <row r="37" spans="1:10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  <c r="J37"/>
    </row>
    <row r="38" spans="1:10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  <c r="J38"/>
    </row>
    <row r="39" spans="1:10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  <c r="J39"/>
    </row>
    <row r="40" spans="1:10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  <c r="J40"/>
    </row>
    <row r="41" spans="1:10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J41"/>
    </row>
    <row r="42" spans="1:10" ht="20.100000000000001" customHeight="1" x14ac:dyDescent="0.25">
      <c r="A42" s="125"/>
      <c r="B42" s="178"/>
      <c r="C42" s="126"/>
      <c r="D42" s="126"/>
      <c r="E42" s="126"/>
      <c r="F42" s="126"/>
      <c r="J42"/>
    </row>
    <row r="43" spans="1:10" ht="20.100000000000001" customHeight="1" x14ac:dyDescent="0.25">
      <c r="A43" s="131" t="s">
        <v>5</v>
      </c>
      <c r="B43" s="177"/>
      <c r="C43" s="120"/>
      <c r="D43" s="120"/>
      <c r="E43" s="120"/>
      <c r="F43" s="120"/>
      <c r="J43"/>
    </row>
    <row r="44" spans="1:10" ht="20.100000000000001" customHeight="1" x14ac:dyDescent="0.25">
      <c r="A44" s="125"/>
      <c r="B44" s="178"/>
      <c r="C44" s="126"/>
      <c r="D44" s="126"/>
      <c r="E44" s="126"/>
      <c r="F44" s="126"/>
      <c r="J44"/>
    </row>
    <row r="45" spans="1:10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  <c r="J45"/>
    </row>
    <row r="46" spans="1:10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J46"/>
    </row>
    <row r="47" spans="1:10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  <c r="J47"/>
    </row>
    <row r="48" spans="1:10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J48"/>
    </row>
    <row r="49" spans="1:10" ht="20.100000000000001" customHeight="1" x14ac:dyDescent="0.25">
      <c r="A49" s="424" t="s">
        <v>172</v>
      </c>
      <c r="B49" s="139" t="s">
        <v>253</v>
      </c>
      <c r="C49" s="120" t="s">
        <v>439</v>
      </c>
      <c r="D49" s="120" t="s">
        <v>439</v>
      </c>
      <c r="E49" s="120" t="s">
        <v>439</v>
      </c>
      <c r="F49" s="120" t="s">
        <v>439</v>
      </c>
      <c r="J49"/>
    </row>
    <row r="50" spans="1:10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  <c r="J50"/>
    </row>
    <row r="51" spans="1:10" ht="20.100000000000001" customHeight="1" x14ac:dyDescent="0.25">
      <c r="A51" s="408" t="s">
        <v>170</v>
      </c>
      <c r="B51" s="179" t="s">
        <v>253</v>
      </c>
      <c r="C51" s="126" t="s">
        <v>439</v>
      </c>
      <c r="D51" s="126" t="s">
        <v>439</v>
      </c>
      <c r="E51" s="126" t="s">
        <v>439</v>
      </c>
      <c r="F51" s="126" t="s">
        <v>439</v>
      </c>
      <c r="J51"/>
    </row>
    <row r="52" spans="1:10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J52"/>
    </row>
    <row r="53" spans="1:10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  <c r="J53"/>
    </row>
    <row r="54" spans="1:10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  <c r="J54"/>
    </row>
    <row r="55" spans="1:10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J55"/>
    </row>
    <row r="56" spans="1:10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J56"/>
    </row>
    <row r="57" spans="1:10" ht="20.100000000000001" customHeight="1" x14ac:dyDescent="0.25">
      <c r="A57" s="125"/>
      <c r="B57" s="178"/>
      <c r="C57" s="126"/>
      <c r="D57" s="126"/>
      <c r="E57" s="126"/>
      <c r="F57" s="126"/>
      <c r="J57"/>
    </row>
    <row r="58" spans="1:10" ht="20.100000000000001" customHeight="1" x14ac:dyDescent="0.25">
      <c r="A58" s="131" t="s">
        <v>7</v>
      </c>
      <c r="B58" s="177"/>
      <c r="C58" s="120"/>
      <c r="D58" s="120"/>
      <c r="E58" s="120"/>
      <c r="F58" s="120"/>
      <c r="J58"/>
    </row>
    <row r="59" spans="1:10" ht="20.100000000000001" customHeight="1" x14ac:dyDescent="0.25">
      <c r="A59" s="125"/>
      <c r="B59" s="178"/>
      <c r="C59" s="126"/>
      <c r="D59" s="126"/>
      <c r="E59" s="126"/>
      <c r="F59" s="126"/>
      <c r="J59"/>
    </row>
    <row r="60" spans="1:10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10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10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10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10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75:F75"/>
    <mergeCell ref="A62:A63"/>
    <mergeCell ref="A64:A65"/>
    <mergeCell ref="A66:A67"/>
    <mergeCell ref="A68:A69"/>
    <mergeCell ref="A70:A71"/>
    <mergeCell ref="A72:A73"/>
  </mergeCells>
  <hyperlinks>
    <hyperlink ref="H1" location="ÍNDICE!A1" display="INDICE" xr:uid="{00000000-0004-0000-2C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sheetPr codeName="Hoja38">
    <pageSetUpPr fitToPage="1"/>
  </sheetPr>
  <dimension ref="A1:J76"/>
  <sheetViews>
    <sheetView showGridLines="0" zoomScale="90" zoomScaleNormal="90" workbookViewId="0">
      <selection activeCell="H69" sqref="H69"/>
    </sheetView>
  </sheetViews>
  <sheetFormatPr baseColWidth="10" defaultColWidth="11.44140625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16384" width="11.44140625" style="14"/>
  </cols>
  <sheetData>
    <row r="1" spans="1:10" ht="84.75" customHeight="1" x14ac:dyDescent="0.25">
      <c r="H1" s="128" t="s">
        <v>145</v>
      </c>
    </row>
    <row r="3" spans="1:10" ht="14.1" customHeight="1" x14ac:dyDescent="0.25"/>
    <row r="4" spans="1:10" ht="15.75" customHeight="1" x14ac:dyDescent="0.3">
      <c r="A4" s="435" t="s">
        <v>513</v>
      </c>
      <c r="B4" s="435"/>
      <c r="C4" s="435"/>
      <c r="D4" s="435"/>
      <c r="E4" s="435"/>
      <c r="F4" s="435"/>
      <c r="J4"/>
    </row>
    <row r="5" spans="1:10" ht="15.6" x14ac:dyDescent="0.3">
      <c r="A5" s="435" t="s">
        <v>522</v>
      </c>
      <c r="B5" s="435"/>
      <c r="C5" s="435"/>
      <c r="D5" s="435"/>
      <c r="E5" s="435"/>
      <c r="F5" s="435"/>
      <c r="J5"/>
    </row>
    <row r="6" spans="1:10" ht="15" customHeight="1" x14ac:dyDescent="0.3">
      <c r="A6" s="435" t="s">
        <v>447</v>
      </c>
      <c r="B6" s="435"/>
      <c r="C6" s="435"/>
      <c r="D6" s="435"/>
      <c r="E6" s="435"/>
      <c r="F6" s="435"/>
      <c r="J6"/>
    </row>
    <row r="7" spans="1:10" ht="12.75" customHeight="1" x14ac:dyDescent="0.3">
      <c r="A7" s="159"/>
      <c r="B7" s="159"/>
      <c r="C7" s="159"/>
      <c r="D7" s="159"/>
      <c r="E7" s="159"/>
      <c r="F7" s="159"/>
      <c r="J7"/>
    </row>
    <row r="8" spans="1:10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J8"/>
    </row>
    <row r="9" spans="1:10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J9"/>
    </row>
    <row r="10" spans="1:10" x14ac:dyDescent="0.25">
      <c r="A10" s="112"/>
      <c r="B10" s="112"/>
      <c r="C10" s="112"/>
      <c r="D10" s="112"/>
      <c r="E10" s="112"/>
      <c r="F10" s="112"/>
      <c r="J10"/>
    </row>
    <row r="11" spans="1:10" ht="20.100000000000001" customHeight="1" x14ac:dyDescent="0.25">
      <c r="A11" s="131" t="s">
        <v>1</v>
      </c>
      <c r="B11" s="176"/>
      <c r="C11" s="115">
        <v>27322.836046693559</v>
      </c>
      <c r="D11" s="115">
        <v>26279.640125444625</v>
      </c>
      <c r="E11" s="115">
        <v>41787.81498574376</v>
      </c>
      <c r="F11" s="115">
        <v>40974.400680314837</v>
      </c>
      <c r="G11" s="51"/>
      <c r="J11"/>
    </row>
    <row r="12" spans="1:10" ht="20.100000000000001" customHeight="1" x14ac:dyDescent="0.25">
      <c r="A12" s="125"/>
      <c r="B12" s="178"/>
      <c r="C12" s="126"/>
      <c r="D12" s="126"/>
      <c r="E12" s="126"/>
      <c r="F12" s="126"/>
      <c r="J12"/>
    </row>
    <row r="13" spans="1:10" ht="20.100000000000001" customHeight="1" x14ac:dyDescent="0.25">
      <c r="A13" s="130" t="s">
        <v>3</v>
      </c>
      <c r="B13" s="177"/>
      <c r="C13" s="120" t="s">
        <v>439</v>
      </c>
      <c r="D13" s="120" t="s">
        <v>439</v>
      </c>
      <c r="E13" s="120" t="s">
        <v>439</v>
      </c>
      <c r="F13" s="120" t="s">
        <v>439</v>
      </c>
      <c r="J13"/>
    </row>
    <row r="14" spans="1:10" ht="20.100000000000001" customHeight="1" x14ac:dyDescent="0.25">
      <c r="A14" s="125" t="s">
        <v>5</v>
      </c>
      <c r="B14" s="178"/>
      <c r="C14" s="126">
        <v>27322.836046693559</v>
      </c>
      <c r="D14" s="126">
        <v>26279.640125444625</v>
      </c>
      <c r="E14" s="126">
        <v>41787.81498574376</v>
      </c>
      <c r="F14" s="126">
        <v>40974.400680314837</v>
      </c>
      <c r="J14"/>
    </row>
    <row r="15" spans="1:10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  <c r="J15"/>
    </row>
    <row r="16" spans="1:10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J16"/>
    </row>
    <row r="17" spans="1:10" ht="20.100000000000001" customHeight="1" x14ac:dyDescent="0.25">
      <c r="A17" s="125"/>
      <c r="B17" s="178"/>
      <c r="C17" s="126"/>
      <c r="D17" s="126"/>
      <c r="E17" s="126"/>
      <c r="F17" s="126"/>
      <c r="J17"/>
    </row>
    <row r="18" spans="1:10" ht="20.100000000000001" customHeight="1" x14ac:dyDescent="0.25">
      <c r="A18" s="131" t="s">
        <v>3</v>
      </c>
      <c r="B18" s="177"/>
      <c r="C18" s="120"/>
      <c r="D18" s="120"/>
      <c r="E18" s="120"/>
      <c r="F18" s="120"/>
      <c r="J18"/>
    </row>
    <row r="19" spans="1:10" ht="20.100000000000001" customHeight="1" x14ac:dyDescent="0.25">
      <c r="A19" s="125"/>
      <c r="B19" s="178"/>
      <c r="C19" s="126"/>
      <c r="D19" s="126"/>
      <c r="E19" s="126"/>
      <c r="F19" s="126"/>
      <c r="J19"/>
    </row>
    <row r="20" spans="1:10" ht="20.100000000000001" customHeight="1" x14ac:dyDescent="0.25">
      <c r="A20" s="424" t="s">
        <v>180</v>
      </c>
      <c r="B20" s="139" t="s">
        <v>253</v>
      </c>
      <c r="C20" s="120" t="s">
        <v>439</v>
      </c>
      <c r="D20" s="120" t="s">
        <v>439</v>
      </c>
      <c r="E20" s="120" t="s">
        <v>439</v>
      </c>
      <c r="F20" s="120" t="s">
        <v>439</v>
      </c>
      <c r="J20"/>
    </row>
    <row r="21" spans="1:10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  <c r="J21"/>
    </row>
    <row r="22" spans="1:10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  <c r="J22"/>
    </row>
    <row r="23" spans="1:10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J23"/>
    </row>
    <row r="24" spans="1:10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  <c r="J24"/>
    </row>
    <row r="25" spans="1:10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  <c r="J25"/>
    </row>
    <row r="26" spans="1:10" ht="20.100000000000001" customHeight="1" x14ac:dyDescent="0.25">
      <c r="A26" s="408" t="s">
        <v>186</v>
      </c>
      <c r="B26" s="179" t="s">
        <v>253</v>
      </c>
      <c r="C26" s="126" t="s">
        <v>439</v>
      </c>
      <c r="D26" s="126" t="s">
        <v>439</v>
      </c>
      <c r="E26" s="126" t="s">
        <v>439</v>
      </c>
      <c r="F26" s="126" t="s">
        <v>439</v>
      </c>
      <c r="J26"/>
    </row>
    <row r="27" spans="1:10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  <c r="J27"/>
    </row>
    <row r="28" spans="1:10" ht="20.100000000000001" customHeight="1" x14ac:dyDescent="0.25">
      <c r="A28" s="424" t="s">
        <v>173</v>
      </c>
      <c r="B28" s="139" t="s">
        <v>253</v>
      </c>
      <c r="C28" s="120" t="s">
        <v>439</v>
      </c>
      <c r="D28" s="120" t="s">
        <v>439</v>
      </c>
      <c r="E28" s="120" t="s">
        <v>439</v>
      </c>
      <c r="F28" s="120" t="s">
        <v>439</v>
      </c>
      <c r="J28"/>
    </row>
    <row r="29" spans="1:10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  <c r="J29"/>
    </row>
    <row r="30" spans="1:10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  <c r="J30"/>
    </row>
    <row r="31" spans="1:10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  <c r="J31"/>
    </row>
    <row r="32" spans="1:10" ht="20.100000000000001" customHeight="1" x14ac:dyDescent="0.25">
      <c r="A32" s="424" t="s">
        <v>187</v>
      </c>
      <c r="B32" s="139" t="s">
        <v>253</v>
      </c>
      <c r="C32" s="120" t="s">
        <v>439</v>
      </c>
      <c r="D32" s="120" t="s">
        <v>439</v>
      </c>
      <c r="E32" s="120" t="s">
        <v>439</v>
      </c>
      <c r="F32" s="120" t="s">
        <v>439</v>
      </c>
      <c r="J32"/>
    </row>
    <row r="33" spans="1:10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  <c r="J33"/>
    </row>
    <row r="34" spans="1:10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  <c r="J34"/>
    </row>
    <row r="35" spans="1:10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  <c r="J35"/>
    </row>
    <row r="36" spans="1:10" ht="20.100000000000001" customHeight="1" x14ac:dyDescent="0.25">
      <c r="A36" s="424" t="s">
        <v>178</v>
      </c>
      <c r="B36" s="139" t="s">
        <v>253</v>
      </c>
      <c r="C36" s="120" t="s">
        <v>439</v>
      </c>
      <c r="D36" s="120" t="s">
        <v>439</v>
      </c>
      <c r="E36" s="120" t="s">
        <v>439</v>
      </c>
      <c r="F36" s="120" t="s">
        <v>439</v>
      </c>
      <c r="J36"/>
    </row>
    <row r="37" spans="1:10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  <c r="J37"/>
    </row>
    <row r="38" spans="1:10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  <c r="J38"/>
    </row>
    <row r="39" spans="1:10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  <c r="J39"/>
    </row>
    <row r="40" spans="1:10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  <c r="J40"/>
    </row>
    <row r="41" spans="1:10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J41"/>
    </row>
    <row r="42" spans="1:10" ht="20.100000000000001" customHeight="1" x14ac:dyDescent="0.25">
      <c r="A42" s="125"/>
      <c r="B42" s="178"/>
      <c r="C42" s="126"/>
      <c r="D42" s="126"/>
      <c r="E42" s="126"/>
      <c r="F42" s="126"/>
      <c r="J42"/>
    </row>
    <row r="43" spans="1:10" ht="20.100000000000001" customHeight="1" x14ac:dyDescent="0.25">
      <c r="A43" s="131" t="s">
        <v>5</v>
      </c>
      <c r="B43" s="177"/>
      <c r="C43" s="120"/>
      <c r="D43" s="120"/>
      <c r="E43" s="120"/>
      <c r="F43" s="120"/>
      <c r="J43"/>
    </row>
    <row r="44" spans="1:10" ht="20.100000000000001" customHeight="1" x14ac:dyDescent="0.25">
      <c r="A44" s="125"/>
      <c r="B44" s="178"/>
      <c r="C44" s="126"/>
      <c r="D44" s="126"/>
      <c r="E44" s="126"/>
      <c r="F44" s="126"/>
      <c r="J44"/>
    </row>
    <row r="45" spans="1:10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  <c r="J45"/>
    </row>
    <row r="46" spans="1:10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J46"/>
    </row>
    <row r="47" spans="1:10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  <c r="J47"/>
    </row>
    <row r="48" spans="1:10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J48"/>
    </row>
    <row r="49" spans="1:10" ht="20.100000000000001" customHeight="1" x14ac:dyDescent="0.25">
      <c r="A49" s="424" t="s">
        <v>172</v>
      </c>
      <c r="B49" s="139" t="s">
        <v>253</v>
      </c>
      <c r="C49" s="120">
        <v>3184.3904603656692</v>
      </c>
      <c r="D49" s="120">
        <v>3160.9514052029454</v>
      </c>
      <c r="E49" s="120">
        <v>3397.1045027105433</v>
      </c>
      <c r="F49" s="120">
        <v>3397.0590481605436</v>
      </c>
      <c r="J49"/>
    </row>
    <row r="50" spans="1:10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  <c r="J50"/>
    </row>
    <row r="51" spans="1:10" ht="20.100000000000001" customHeight="1" x14ac:dyDescent="0.25">
      <c r="A51" s="408" t="s">
        <v>170</v>
      </c>
      <c r="B51" s="179" t="s">
        <v>253</v>
      </c>
      <c r="C51" s="126">
        <v>23821.564262076849</v>
      </c>
      <c r="D51" s="126">
        <v>22801.807395990647</v>
      </c>
      <c r="E51" s="126">
        <v>37779.946244953775</v>
      </c>
      <c r="F51" s="126">
        <v>36973.341632154334</v>
      </c>
      <c r="J51"/>
    </row>
    <row r="52" spans="1:10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J52"/>
    </row>
    <row r="53" spans="1:10" ht="20.100000000000001" customHeight="1" x14ac:dyDescent="0.25">
      <c r="A53" s="424" t="s">
        <v>176</v>
      </c>
      <c r="B53" s="139" t="s">
        <v>253</v>
      </c>
      <c r="C53" s="120">
        <v>14.881324251029966</v>
      </c>
      <c r="D53" s="120">
        <v>14.881324251029966</v>
      </c>
      <c r="E53" s="120">
        <v>6.7642380794670869</v>
      </c>
      <c r="F53" s="120" t="s">
        <v>439</v>
      </c>
      <c r="J53"/>
    </row>
    <row r="54" spans="1:10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  <c r="J54"/>
    </row>
    <row r="55" spans="1:10" ht="20.100000000000001" customHeight="1" x14ac:dyDescent="0.25">
      <c r="A55" s="408" t="s">
        <v>183</v>
      </c>
      <c r="B55" s="179" t="s">
        <v>253</v>
      </c>
      <c r="C55" s="126">
        <v>302</v>
      </c>
      <c r="D55" s="126">
        <v>302</v>
      </c>
      <c r="E55" s="126">
        <v>604</v>
      </c>
      <c r="F55" s="126">
        <v>604</v>
      </c>
      <c r="J55"/>
    </row>
    <row r="56" spans="1:10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J56"/>
    </row>
    <row r="57" spans="1:10" ht="20.100000000000001" customHeight="1" x14ac:dyDescent="0.25">
      <c r="A57" s="125"/>
      <c r="B57" s="178"/>
      <c r="C57" s="126"/>
      <c r="D57" s="126"/>
      <c r="E57" s="126"/>
      <c r="F57" s="126"/>
      <c r="J57"/>
    </row>
    <row r="58" spans="1:10" ht="20.100000000000001" customHeight="1" x14ac:dyDescent="0.25">
      <c r="A58" s="131" t="s">
        <v>7</v>
      </c>
      <c r="B58" s="177"/>
      <c r="C58" s="120"/>
      <c r="D58" s="120"/>
      <c r="E58" s="120"/>
      <c r="F58" s="120"/>
      <c r="J58"/>
    </row>
    <row r="59" spans="1:10" ht="20.100000000000001" customHeight="1" x14ac:dyDescent="0.25">
      <c r="A59" s="125"/>
      <c r="B59" s="178"/>
      <c r="C59" s="126"/>
      <c r="D59" s="126"/>
      <c r="E59" s="126"/>
      <c r="F59" s="126"/>
      <c r="J59"/>
    </row>
    <row r="60" spans="1:10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10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10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10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10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13.8" x14ac:dyDescent="0.3">
      <c r="A74" s="109"/>
      <c r="B74" s="109"/>
      <c r="C74" s="109"/>
      <c r="D74" s="109"/>
      <c r="E74" s="109"/>
      <c r="F74" s="10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  <row r="76" spans="1:6" ht="13.8" x14ac:dyDescent="0.3">
      <c r="A76" s="109"/>
      <c r="B76" s="109"/>
      <c r="C76" s="109"/>
      <c r="D76" s="109"/>
      <c r="E76" s="109"/>
      <c r="F76" s="109"/>
    </row>
  </sheetData>
  <mergeCells count="32">
    <mergeCell ref="A75:F75"/>
    <mergeCell ref="A60:A61"/>
    <mergeCell ref="A62:A63"/>
    <mergeCell ref="A64:A65"/>
    <mergeCell ref="A66:A67"/>
    <mergeCell ref="A68:A69"/>
    <mergeCell ref="A30:A31"/>
    <mergeCell ref="A32:A33"/>
    <mergeCell ref="A34:A35"/>
    <mergeCell ref="A70:A71"/>
    <mergeCell ref="A72:A73"/>
    <mergeCell ref="A36:A37"/>
    <mergeCell ref="A38:A39"/>
    <mergeCell ref="A40:A41"/>
    <mergeCell ref="A53:A54"/>
    <mergeCell ref="A55:A56"/>
    <mergeCell ref="A45:A46"/>
    <mergeCell ref="A47:A48"/>
    <mergeCell ref="A49:A50"/>
    <mergeCell ref="A51:A52"/>
    <mergeCell ref="A20:A21"/>
    <mergeCell ref="A22:A23"/>
    <mergeCell ref="A24:A25"/>
    <mergeCell ref="A26:A27"/>
    <mergeCell ref="A28:A29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D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pageSetUpPr fitToPage="1"/>
  </sheetPr>
  <dimension ref="A1:I75"/>
  <sheetViews>
    <sheetView showGridLines="0" zoomScale="90" zoomScaleNormal="90" workbookViewId="0">
      <selection activeCell="H26" sqref="H26"/>
    </sheetView>
  </sheetViews>
  <sheetFormatPr baseColWidth="10" defaultColWidth="11.44140625" defaultRowHeight="13.8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8" width="11.44140625" style="14"/>
    <col min="9" max="9" width="11.44140625" style="128"/>
    <col min="10" max="16384" width="11.44140625" style="14"/>
  </cols>
  <sheetData>
    <row r="1" spans="1:8" ht="84" customHeight="1" x14ac:dyDescent="0.25">
      <c r="H1" s="128" t="s">
        <v>145</v>
      </c>
    </row>
    <row r="4" spans="1:8" ht="15.75" customHeight="1" x14ac:dyDescent="0.3">
      <c r="A4" s="435" t="s">
        <v>513</v>
      </c>
      <c r="B4" s="435"/>
      <c r="C4" s="435"/>
      <c r="D4" s="435"/>
      <c r="E4" s="435"/>
      <c r="F4" s="435"/>
      <c r="H4"/>
    </row>
    <row r="5" spans="1:8" ht="15.6" x14ac:dyDescent="0.3">
      <c r="A5" s="435" t="s">
        <v>523</v>
      </c>
      <c r="B5" s="435"/>
      <c r="C5" s="435"/>
      <c r="D5" s="435"/>
      <c r="E5" s="435"/>
      <c r="F5" s="435"/>
      <c r="H5"/>
    </row>
    <row r="6" spans="1:8" ht="15" customHeight="1" x14ac:dyDescent="0.3">
      <c r="A6" s="435" t="s">
        <v>524</v>
      </c>
      <c r="B6" s="435"/>
      <c r="C6" s="435"/>
      <c r="D6" s="435"/>
      <c r="E6" s="435"/>
      <c r="F6" s="435"/>
      <c r="H6"/>
    </row>
    <row r="7" spans="1:8" ht="12.75" customHeight="1" x14ac:dyDescent="0.3">
      <c r="A7" s="159"/>
      <c r="B7" s="159"/>
      <c r="C7" s="159"/>
      <c r="D7" s="159"/>
      <c r="E7" s="159"/>
      <c r="F7" s="159"/>
      <c r="H7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H8"/>
    </row>
    <row r="9" spans="1:8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H9"/>
    </row>
    <row r="10" spans="1:8" x14ac:dyDescent="0.25">
      <c r="A10" s="112"/>
      <c r="B10" s="112"/>
      <c r="C10" s="112"/>
      <c r="D10" s="112"/>
      <c r="E10" s="112"/>
      <c r="F10" s="112"/>
      <c r="H10"/>
    </row>
    <row r="11" spans="1:8" ht="20.100000000000001" customHeight="1" x14ac:dyDescent="0.25">
      <c r="A11" s="131" t="s">
        <v>1</v>
      </c>
      <c r="B11" s="176"/>
      <c r="C11" s="115">
        <v>4675.351396424011</v>
      </c>
      <c r="D11" s="115">
        <v>4675.351396424011</v>
      </c>
      <c r="E11" s="115">
        <v>6829.6764061316271</v>
      </c>
      <c r="F11" s="115">
        <v>6529.0397774831526</v>
      </c>
      <c r="H11"/>
    </row>
    <row r="12" spans="1:8" ht="20.100000000000001" customHeight="1" x14ac:dyDescent="0.25">
      <c r="A12" s="125"/>
      <c r="B12" s="178"/>
      <c r="C12" s="126"/>
      <c r="D12" s="126"/>
      <c r="E12" s="126"/>
      <c r="F12" s="126"/>
      <c r="H12"/>
    </row>
    <row r="13" spans="1:8" ht="20.100000000000001" customHeight="1" x14ac:dyDescent="0.25">
      <c r="A13" s="130" t="s">
        <v>3</v>
      </c>
      <c r="B13" s="177"/>
      <c r="C13" s="120">
        <v>800</v>
      </c>
      <c r="D13" s="120">
        <v>800</v>
      </c>
      <c r="E13" s="120">
        <v>1500</v>
      </c>
      <c r="F13" s="120">
        <v>1200</v>
      </c>
      <c r="H13"/>
    </row>
    <row r="14" spans="1:8" ht="20.100000000000001" customHeight="1" x14ac:dyDescent="0.25">
      <c r="A14" s="125" t="s">
        <v>5</v>
      </c>
      <c r="B14" s="178"/>
      <c r="C14" s="126">
        <v>3875.3513964240119</v>
      </c>
      <c r="D14" s="126">
        <v>3875.3513964240119</v>
      </c>
      <c r="E14" s="126">
        <v>5329.6764061316235</v>
      </c>
      <c r="F14" s="126">
        <v>5329.0397774831508</v>
      </c>
      <c r="H14"/>
    </row>
    <row r="15" spans="1:8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  <c r="H15"/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H16"/>
    </row>
    <row r="17" spans="1:8" ht="20.100000000000001" customHeight="1" x14ac:dyDescent="0.25">
      <c r="A17" s="125"/>
      <c r="B17" s="178"/>
      <c r="C17" s="126"/>
      <c r="D17" s="126"/>
      <c r="E17" s="126"/>
      <c r="F17" s="126"/>
      <c r="H17"/>
    </row>
    <row r="18" spans="1:8" ht="20.100000000000001" customHeight="1" x14ac:dyDescent="0.25">
      <c r="A18" s="131" t="s">
        <v>3</v>
      </c>
      <c r="B18" s="177"/>
      <c r="C18" s="120"/>
      <c r="D18" s="120"/>
      <c r="E18" s="120"/>
      <c r="F18" s="120"/>
      <c r="H18"/>
    </row>
    <row r="19" spans="1:8" ht="20.100000000000001" customHeight="1" x14ac:dyDescent="0.25">
      <c r="A19" s="125"/>
      <c r="B19" s="178"/>
      <c r="C19" s="126"/>
      <c r="D19" s="126"/>
      <c r="E19" s="126"/>
      <c r="F19" s="126"/>
      <c r="H19"/>
    </row>
    <row r="20" spans="1:8" ht="20.100000000000001" customHeight="1" x14ac:dyDescent="0.25">
      <c r="A20" s="424" t="s">
        <v>180</v>
      </c>
      <c r="B20" s="139" t="s">
        <v>253</v>
      </c>
      <c r="C20" s="120" t="s">
        <v>439</v>
      </c>
      <c r="D20" s="120" t="s">
        <v>439</v>
      </c>
      <c r="E20" s="120" t="s">
        <v>439</v>
      </c>
      <c r="F20" s="120" t="s">
        <v>439</v>
      </c>
      <c r="H20"/>
    </row>
    <row r="21" spans="1:8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  <c r="H21"/>
    </row>
    <row r="22" spans="1:8" ht="20.100000000000001" customHeight="1" x14ac:dyDescent="0.25">
      <c r="A22" s="408" t="s">
        <v>243</v>
      </c>
      <c r="B22" s="179" t="s">
        <v>253</v>
      </c>
      <c r="C22" s="126" t="s">
        <v>439</v>
      </c>
      <c r="D22" s="126" t="s">
        <v>439</v>
      </c>
      <c r="E22" s="126" t="s">
        <v>439</v>
      </c>
      <c r="F22" s="126" t="s">
        <v>439</v>
      </c>
      <c r="H22"/>
    </row>
    <row r="23" spans="1:8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H23"/>
    </row>
    <row r="24" spans="1:8" ht="20.100000000000001" customHeight="1" x14ac:dyDescent="0.25">
      <c r="A24" s="424" t="s">
        <v>174</v>
      </c>
      <c r="B24" s="139" t="s">
        <v>253</v>
      </c>
      <c r="C24" s="120" t="s">
        <v>439</v>
      </c>
      <c r="D24" s="120" t="s">
        <v>439</v>
      </c>
      <c r="E24" s="120" t="s">
        <v>439</v>
      </c>
      <c r="F24" s="120" t="s">
        <v>439</v>
      </c>
      <c r="H24"/>
    </row>
    <row r="25" spans="1:8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  <c r="H25"/>
    </row>
    <row r="26" spans="1:8" ht="20.100000000000001" customHeight="1" x14ac:dyDescent="0.25">
      <c r="A26" s="408" t="s">
        <v>186</v>
      </c>
      <c r="B26" s="179" t="s">
        <v>253</v>
      </c>
      <c r="C26" s="126" t="s">
        <v>439</v>
      </c>
      <c r="D26" s="126" t="s">
        <v>439</v>
      </c>
      <c r="E26" s="126" t="s">
        <v>439</v>
      </c>
      <c r="F26" s="126" t="s">
        <v>439</v>
      </c>
      <c r="H26"/>
    </row>
    <row r="27" spans="1:8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  <c r="H27"/>
    </row>
    <row r="28" spans="1:8" ht="20.100000000000001" customHeight="1" x14ac:dyDescent="0.25">
      <c r="A28" s="424" t="s">
        <v>173</v>
      </c>
      <c r="B28" s="139" t="s">
        <v>253</v>
      </c>
      <c r="C28" s="120">
        <v>800</v>
      </c>
      <c r="D28" s="120">
        <v>800</v>
      </c>
      <c r="E28" s="120">
        <v>1500</v>
      </c>
      <c r="F28" s="120">
        <v>1200</v>
      </c>
      <c r="H28"/>
    </row>
    <row r="29" spans="1:8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  <c r="H29"/>
    </row>
    <row r="30" spans="1:8" ht="20.100000000000001" customHeight="1" x14ac:dyDescent="0.25">
      <c r="A30" s="408" t="s">
        <v>184</v>
      </c>
      <c r="B30" s="179" t="s">
        <v>253</v>
      </c>
      <c r="C30" s="126" t="s">
        <v>439</v>
      </c>
      <c r="D30" s="126" t="s">
        <v>439</v>
      </c>
      <c r="E30" s="126" t="s">
        <v>439</v>
      </c>
      <c r="F30" s="126" t="s">
        <v>439</v>
      </c>
      <c r="H30"/>
    </row>
    <row r="31" spans="1:8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  <c r="H31"/>
    </row>
    <row r="32" spans="1:8" ht="20.100000000000001" customHeight="1" x14ac:dyDescent="0.25">
      <c r="A32" s="424" t="s">
        <v>187</v>
      </c>
      <c r="B32" s="139" t="s">
        <v>253</v>
      </c>
      <c r="C32" s="120" t="s">
        <v>439</v>
      </c>
      <c r="D32" s="120" t="s">
        <v>439</v>
      </c>
      <c r="E32" s="120" t="s">
        <v>439</v>
      </c>
      <c r="F32" s="120" t="s">
        <v>439</v>
      </c>
      <c r="H32"/>
    </row>
    <row r="33" spans="1:8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  <c r="H33"/>
    </row>
    <row r="34" spans="1:8" ht="20.100000000000001" customHeight="1" x14ac:dyDescent="0.25">
      <c r="A34" s="408" t="s">
        <v>175</v>
      </c>
      <c r="B34" s="179" t="s">
        <v>253</v>
      </c>
      <c r="C34" s="126" t="s">
        <v>439</v>
      </c>
      <c r="D34" s="126" t="s">
        <v>439</v>
      </c>
      <c r="E34" s="126" t="s">
        <v>439</v>
      </c>
      <c r="F34" s="126" t="s">
        <v>439</v>
      </c>
      <c r="H34"/>
    </row>
    <row r="35" spans="1:8" ht="20.100000000000001" customHeight="1" x14ac:dyDescent="0.25">
      <c r="A35" s="408"/>
      <c r="B35" s="179" t="s">
        <v>254</v>
      </c>
      <c r="C35" s="126" t="s">
        <v>439</v>
      </c>
      <c r="D35" s="126" t="s">
        <v>439</v>
      </c>
      <c r="E35" s="126" t="s">
        <v>439</v>
      </c>
      <c r="F35" s="126" t="s">
        <v>439</v>
      </c>
      <c r="H35"/>
    </row>
    <row r="36" spans="1:8" ht="20.100000000000001" customHeight="1" x14ac:dyDescent="0.25">
      <c r="A36" s="424" t="s">
        <v>178</v>
      </c>
      <c r="B36" s="139" t="s">
        <v>253</v>
      </c>
      <c r="C36" s="120" t="s">
        <v>439</v>
      </c>
      <c r="D36" s="120" t="s">
        <v>439</v>
      </c>
      <c r="E36" s="120" t="s">
        <v>439</v>
      </c>
      <c r="F36" s="120" t="s">
        <v>439</v>
      </c>
      <c r="H36"/>
    </row>
    <row r="37" spans="1:8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  <c r="H37"/>
    </row>
    <row r="38" spans="1:8" ht="20.100000000000001" customHeight="1" x14ac:dyDescent="0.25">
      <c r="A38" s="408" t="s">
        <v>189</v>
      </c>
      <c r="B38" s="179" t="s">
        <v>253</v>
      </c>
      <c r="C38" s="126" t="s">
        <v>439</v>
      </c>
      <c r="D38" s="126" t="s">
        <v>439</v>
      </c>
      <c r="E38" s="126" t="s">
        <v>439</v>
      </c>
      <c r="F38" s="126" t="s">
        <v>439</v>
      </c>
      <c r="H38"/>
    </row>
    <row r="39" spans="1:8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  <c r="H39"/>
    </row>
    <row r="40" spans="1:8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  <c r="H40"/>
    </row>
    <row r="41" spans="1:8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H41"/>
    </row>
    <row r="42" spans="1:8" ht="20.100000000000001" customHeight="1" x14ac:dyDescent="0.25">
      <c r="A42" s="125"/>
      <c r="B42" s="178"/>
      <c r="C42" s="126"/>
      <c r="D42" s="126"/>
      <c r="E42" s="126"/>
      <c r="F42" s="126"/>
      <c r="H42"/>
    </row>
    <row r="43" spans="1:8" ht="20.100000000000001" customHeight="1" x14ac:dyDescent="0.25">
      <c r="A43" s="131" t="s">
        <v>5</v>
      </c>
      <c r="B43" s="177"/>
      <c r="C43" s="120"/>
      <c r="D43" s="120"/>
      <c r="E43" s="120"/>
      <c r="F43" s="120"/>
      <c r="H43"/>
    </row>
    <row r="44" spans="1:8" ht="20.100000000000001" customHeight="1" x14ac:dyDescent="0.25">
      <c r="A44" s="125"/>
      <c r="B44" s="178"/>
      <c r="C44" s="126"/>
      <c r="D44" s="126"/>
      <c r="E44" s="126"/>
      <c r="F44" s="126"/>
      <c r="H44"/>
    </row>
    <row r="45" spans="1:8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  <c r="H45"/>
    </row>
    <row r="46" spans="1:8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H46"/>
    </row>
    <row r="47" spans="1:8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  <c r="H47"/>
    </row>
    <row r="48" spans="1:8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H48"/>
    </row>
    <row r="49" spans="1:8" ht="20.100000000000001" customHeight="1" x14ac:dyDescent="0.25">
      <c r="A49" s="424" t="s">
        <v>172</v>
      </c>
      <c r="B49" s="139" t="s">
        <v>253</v>
      </c>
      <c r="C49" s="120">
        <v>3816.6347451371857</v>
      </c>
      <c r="D49" s="120">
        <v>3816.6347451371857</v>
      </c>
      <c r="E49" s="120">
        <v>5262.3163101354403</v>
      </c>
      <c r="F49" s="120">
        <v>5262.3163101354403</v>
      </c>
      <c r="H49"/>
    </row>
    <row r="50" spans="1:8" ht="20.100000000000001" customHeight="1" x14ac:dyDescent="0.25">
      <c r="A50" s="424"/>
      <c r="B50" s="139" t="s">
        <v>254</v>
      </c>
      <c r="C50" s="120" t="s">
        <v>439</v>
      </c>
      <c r="D50" s="120" t="s">
        <v>439</v>
      </c>
      <c r="E50" s="120" t="s">
        <v>439</v>
      </c>
      <c r="F50" s="120" t="s">
        <v>439</v>
      </c>
      <c r="H50"/>
    </row>
    <row r="51" spans="1:8" ht="20.100000000000001" customHeight="1" x14ac:dyDescent="0.25">
      <c r="A51" s="408" t="s">
        <v>170</v>
      </c>
      <c r="B51" s="179" t="s">
        <v>253</v>
      </c>
      <c r="C51" s="126">
        <v>58.716651286825702</v>
      </c>
      <c r="D51" s="126">
        <v>58.716651286825702</v>
      </c>
      <c r="E51" s="126">
        <v>67.360095996185123</v>
      </c>
      <c r="F51" s="126">
        <v>66.723467347710709</v>
      </c>
      <c r="H51"/>
    </row>
    <row r="52" spans="1:8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H52"/>
    </row>
    <row r="53" spans="1:8" ht="20.100000000000001" customHeight="1" x14ac:dyDescent="0.25">
      <c r="A53" s="424" t="s">
        <v>176</v>
      </c>
      <c r="B53" s="139" t="s">
        <v>253</v>
      </c>
      <c r="C53" s="120" t="s">
        <v>439</v>
      </c>
      <c r="D53" s="120" t="s">
        <v>439</v>
      </c>
      <c r="E53" s="120" t="s">
        <v>439</v>
      </c>
      <c r="F53" s="120" t="s">
        <v>439</v>
      </c>
      <c r="H53"/>
    </row>
    <row r="54" spans="1:8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  <c r="H54"/>
    </row>
    <row r="55" spans="1:8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H55"/>
    </row>
    <row r="56" spans="1:8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H56"/>
    </row>
    <row r="57" spans="1:8" ht="20.100000000000001" customHeight="1" x14ac:dyDescent="0.25">
      <c r="A57" s="125"/>
      <c r="B57" s="178"/>
      <c r="C57" s="126"/>
      <c r="D57" s="126"/>
      <c r="E57" s="126"/>
      <c r="F57" s="126"/>
      <c r="H57"/>
    </row>
    <row r="58" spans="1:8" ht="20.100000000000001" customHeight="1" x14ac:dyDescent="0.25">
      <c r="A58" s="131" t="s">
        <v>7</v>
      </c>
      <c r="B58" s="177"/>
      <c r="C58" s="120"/>
      <c r="D58" s="120"/>
      <c r="E58" s="120"/>
      <c r="F58" s="120"/>
      <c r="H58"/>
    </row>
    <row r="59" spans="1:8" ht="20.100000000000001" customHeight="1" x14ac:dyDescent="0.25">
      <c r="A59" s="125"/>
      <c r="B59" s="178"/>
      <c r="C59" s="126"/>
      <c r="D59" s="126"/>
      <c r="E59" s="126"/>
      <c r="F59" s="126"/>
      <c r="H59"/>
    </row>
    <row r="60" spans="1:8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8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8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8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8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x14ac:dyDescent="0.3">
      <c r="A74" s="109"/>
      <c r="B74" s="109"/>
      <c r="C74" s="129"/>
      <c r="D74" s="129"/>
      <c r="E74" s="129"/>
      <c r="F74" s="12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30:A31"/>
    <mergeCell ref="A4:F4"/>
    <mergeCell ref="A5:F5"/>
    <mergeCell ref="A6:F6"/>
    <mergeCell ref="A8:B9"/>
    <mergeCell ref="C8:D8"/>
    <mergeCell ref="E8:E9"/>
    <mergeCell ref="F8:F9"/>
    <mergeCell ref="A20:A21"/>
    <mergeCell ref="A22:A23"/>
    <mergeCell ref="A24:A25"/>
    <mergeCell ref="A26:A27"/>
    <mergeCell ref="A28:A29"/>
    <mergeCell ref="A60:A61"/>
    <mergeCell ref="A32:A33"/>
    <mergeCell ref="A34:A35"/>
    <mergeCell ref="A36:A37"/>
    <mergeCell ref="A38:A39"/>
    <mergeCell ref="A40:A41"/>
    <mergeCell ref="A45:A46"/>
    <mergeCell ref="A47:A48"/>
    <mergeCell ref="A49:A50"/>
    <mergeCell ref="A51:A52"/>
    <mergeCell ref="A53:A54"/>
    <mergeCell ref="A55:A56"/>
    <mergeCell ref="A75:F75"/>
    <mergeCell ref="A62:A63"/>
    <mergeCell ref="A64:A65"/>
    <mergeCell ref="A66:A67"/>
    <mergeCell ref="A68:A69"/>
    <mergeCell ref="A70:A71"/>
    <mergeCell ref="A72:A73"/>
  </mergeCells>
  <hyperlinks>
    <hyperlink ref="H1" location="ÍNDICE!A1" display="INDICE" xr:uid="{00000000-0004-0000-2E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 codeName="Hoja39">
    <pageSetUpPr fitToPage="1"/>
  </sheetPr>
  <dimension ref="A1:I75"/>
  <sheetViews>
    <sheetView showGridLines="0" zoomScale="90" zoomScaleNormal="90" workbookViewId="0">
      <selection activeCell="I27" sqref="I27"/>
    </sheetView>
  </sheetViews>
  <sheetFormatPr baseColWidth="10" defaultColWidth="11.44140625" defaultRowHeight="13.8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  <col min="7" max="8" width="11.44140625" style="14"/>
    <col min="9" max="9" width="11.44140625" style="128"/>
    <col min="10" max="16384" width="11.44140625" style="14"/>
  </cols>
  <sheetData>
    <row r="1" spans="1:8" ht="84" customHeight="1" x14ac:dyDescent="0.25">
      <c r="H1" s="128" t="s">
        <v>145</v>
      </c>
    </row>
    <row r="4" spans="1:8" ht="15.75" customHeight="1" x14ac:dyDescent="0.3">
      <c r="A4" s="435" t="s">
        <v>513</v>
      </c>
      <c r="B4" s="435"/>
      <c r="C4" s="435"/>
      <c r="D4" s="435"/>
      <c r="E4" s="435"/>
      <c r="F4" s="435"/>
      <c r="H4"/>
    </row>
    <row r="5" spans="1:8" ht="15.6" x14ac:dyDescent="0.3">
      <c r="A5" s="435" t="s">
        <v>525</v>
      </c>
      <c r="B5" s="435"/>
      <c r="C5" s="435"/>
      <c r="D5" s="435"/>
      <c r="E5" s="435"/>
      <c r="F5" s="435"/>
      <c r="H5"/>
    </row>
    <row r="6" spans="1:8" ht="15" customHeight="1" x14ac:dyDescent="0.3">
      <c r="A6" s="435" t="s">
        <v>449</v>
      </c>
      <c r="B6" s="435"/>
      <c r="C6" s="435"/>
      <c r="D6" s="435"/>
      <c r="E6" s="435"/>
      <c r="F6" s="435"/>
      <c r="H6"/>
    </row>
    <row r="7" spans="1:8" ht="12.75" customHeight="1" x14ac:dyDescent="0.3">
      <c r="A7" s="159"/>
      <c r="B7" s="159"/>
      <c r="C7" s="159"/>
      <c r="D7" s="159"/>
      <c r="E7" s="159"/>
      <c r="F7" s="159"/>
      <c r="H7"/>
    </row>
    <row r="8" spans="1:8" ht="20.100000000000001" customHeight="1" x14ac:dyDescent="0.25">
      <c r="A8" s="441" t="s">
        <v>232</v>
      </c>
      <c r="B8" s="442"/>
      <c r="C8" s="438" t="s">
        <v>311</v>
      </c>
      <c r="D8" s="440"/>
      <c r="E8" s="436" t="s">
        <v>437</v>
      </c>
      <c r="F8" s="436" t="s">
        <v>438</v>
      </c>
      <c r="H8"/>
    </row>
    <row r="9" spans="1:8" ht="20.100000000000001" customHeight="1" x14ac:dyDescent="0.25">
      <c r="A9" s="443"/>
      <c r="B9" s="444"/>
      <c r="C9" s="160" t="s">
        <v>312</v>
      </c>
      <c r="D9" s="160" t="s">
        <v>252</v>
      </c>
      <c r="E9" s="437"/>
      <c r="F9" s="437"/>
      <c r="H9"/>
    </row>
    <row r="10" spans="1:8" x14ac:dyDescent="0.25">
      <c r="A10" s="112"/>
      <c r="B10" s="112"/>
      <c r="C10" s="112"/>
      <c r="D10" s="112"/>
      <c r="E10" s="112"/>
      <c r="F10" s="112"/>
      <c r="H10"/>
    </row>
    <row r="11" spans="1:8" ht="20.100000000000001" customHeight="1" x14ac:dyDescent="0.25">
      <c r="A11" s="131" t="s">
        <v>1</v>
      </c>
      <c r="B11" s="176"/>
      <c r="C11" s="115">
        <v>1833.7627295971956</v>
      </c>
      <c r="D11" s="115">
        <v>1767.7387819070009</v>
      </c>
      <c r="E11" s="115">
        <v>55550.410951661921</v>
      </c>
      <c r="F11" s="115">
        <v>54784.411582851346</v>
      </c>
      <c r="H11"/>
    </row>
    <row r="12" spans="1:8" ht="20.100000000000001" customHeight="1" x14ac:dyDescent="0.25">
      <c r="A12" s="125"/>
      <c r="B12" s="178"/>
      <c r="C12" s="126"/>
      <c r="D12" s="126"/>
      <c r="E12" s="126"/>
      <c r="F12" s="126"/>
      <c r="H12"/>
    </row>
    <row r="13" spans="1:8" ht="20.100000000000001" customHeight="1" x14ac:dyDescent="0.25">
      <c r="A13" s="130" t="s">
        <v>3</v>
      </c>
      <c r="B13" s="177"/>
      <c r="C13" s="120">
        <v>1382.285739387883</v>
      </c>
      <c r="D13" s="120">
        <v>1326.2472268854681</v>
      </c>
      <c r="E13" s="120">
        <v>47172.937539241233</v>
      </c>
      <c r="F13" s="120">
        <v>46531.237960773666</v>
      </c>
      <c r="H13"/>
    </row>
    <row r="14" spans="1:8" ht="20.100000000000001" customHeight="1" x14ac:dyDescent="0.25">
      <c r="A14" s="125" t="s">
        <v>5</v>
      </c>
      <c r="B14" s="178"/>
      <c r="C14" s="126">
        <v>451.47699020931236</v>
      </c>
      <c r="D14" s="126">
        <v>441.49155502153269</v>
      </c>
      <c r="E14" s="126">
        <v>8377.4734124206843</v>
      </c>
      <c r="F14" s="126">
        <v>8253.1736220776456</v>
      </c>
      <c r="H14"/>
    </row>
    <row r="15" spans="1:8" ht="20.100000000000001" customHeight="1" x14ac:dyDescent="0.25">
      <c r="A15" s="130" t="s">
        <v>7</v>
      </c>
      <c r="B15" s="177"/>
      <c r="C15" s="120" t="s">
        <v>439</v>
      </c>
      <c r="D15" s="120" t="s">
        <v>439</v>
      </c>
      <c r="E15" s="120" t="s">
        <v>439</v>
      </c>
      <c r="F15" s="120" t="s">
        <v>439</v>
      </c>
      <c r="H15"/>
    </row>
    <row r="16" spans="1:8" ht="20.100000000000001" customHeight="1" x14ac:dyDescent="0.25">
      <c r="A16" s="125" t="s">
        <v>456</v>
      </c>
      <c r="B16" s="178"/>
      <c r="C16" s="126" t="s">
        <v>439</v>
      </c>
      <c r="D16" s="126" t="s">
        <v>439</v>
      </c>
      <c r="E16" s="126" t="s">
        <v>439</v>
      </c>
      <c r="F16" s="126" t="s">
        <v>439</v>
      </c>
      <c r="H16"/>
    </row>
    <row r="17" spans="1:8" ht="20.100000000000001" customHeight="1" x14ac:dyDescent="0.25">
      <c r="A17" s="125"/>
      <c r="B17" s="178"/>
      <c r="C17" s="126"/>
      <c r="D17" s="126"/>
      <c r="E17" s="126"/>
      <c r="F17" s="126"/>
      <c r="H17"/>
    </row>
    <row r="18" spans="1:8" ht="20.100000000000001" customHeight="1" x14ac:dyDescent="0.25">
      <c r="A18" s="131" t="s">
        <v>3</v>
      </c>
      <c r="B18" s="177"/>
      <c r="C18" s="120"/>
      <c r="D18" s="120"/>
      <c r="E18" s="120"/>
      <c r="F18" s="120"/>
      <c r="H18"/>
    </row>
    <row r="19" spans="1:8" ht="20.100000000000001" customHeight="1" x14ac:dyDescent="0.25">
      <c r="A19" s="125"/>
      <c r="B19" s="178"/>
      <c r="C19" s="126"/>
      <c r="D19" s="126"/>
      <c r="E19" s="126"/>
      <c r="F19" s="126"/>
      <c r="H19"/>
    </row>
    <row r="20" spans="1:8" ht="20.100000000000001" customHeight="1" x14ac:dyDescent="0.25">
      <c r="A20" s="424" t="s">
        <v>180</v>
      </c>
      <c r="B20" s="139" t="s">
        <v>253</v>
      </c>
      <c r="C20" s="120">
        <v>113.17633288978368</v>
      </c>
      <c r="D20" s="120">
        <v>113.17633288978368</v>
      </c>
      <c r="E20" s="120">
        <v>3363.641872737297</v>
      </c>
      <c r="F20" s="120">
        <v>3344.0218516550708</v>
      </c>
      <c r="H20"/>
    </row>
    <row r="21" spans="1:8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  <c r="H21"/>
    </row>
    <row r="22" spans="1:8" ht="20.100000000000001" customHeight="1" x14ac:dyDescent="0.25">
      <c r="A22" s="408" t="s">
        <v>243</v>
      </c>
      <c r="B22" s="179" t="s">
        <v>253</v>
      </c>
      <c r="C22" s="126">
        <v>55.213589434185025</v>
      </c>
      <c r="D22" s="126">
        <v>55.213589434185025</v>
      </c>
      <c r="E22" s="126">
        <v>1061.9339020916032</v>
      </c>
      <c r="F22" s="126">
        <v>1054.8849616558732</v>
      </c>
      <c r="H22"/>
    </row>
    <row r="23" spans="1:8" ht="20.100000000000001" customHeight="1" x14ac:dyDescent="0.25">
      <c r="A23" s="408"/>
      <c r="B23" s="179" t="s">
        <v>254</v>
      </c>
      <c r="C23" s="126" t="s">
        <v>439</v>
      </c>
      <c r="D23" s="126" t="s">
        <v>439</v>
      </c>
      <c r="E23" s="126" t="s">
        <v>439</v>
      </c>
      <c r="F23" s="126" t="s">
        <v>439</v>
      </c>
      <c r="H23"/>
    </row>
    <row r="24" spans="1:8" ht="20.100000000000001" customHeight="1" x14ac:dyDescent="0.25">
      <c r="A24" s="424" t="s">
        <v>174</v>
      </c>
      <c r="B24" s="139" t="s">
        <v>253</v>
      </c>
      <c r="C24" s="120">
        <v>303.06160608678749</v>
      </c>
      <c r="D24" s="120">
        <v>303.06160608678749</v>
      </c>
      <c r="E24" s="120">
        <v>12673.485345998499</v>
      </c>
      <c r="F24" s="120">
        <v>12673.485345998499</v>
      </c>
      <c r="H24"/>
    </row>
    <row r="25" spans="1:8" ht="20.100000000000001" customHeight="1" x14ac:dyDescent="0.25">
      <c r="A25" s="424"/>
      <c r="B25" s="139" t="s">
        <v>254</v>
      </c>
      <c r="C25" s="120" t="s">
        <v>439</v>
      </c>
      <c r="D25" s="120" t="s">
        <v>439</v>
      </c>
      <c r="E25" s="120" t="s">
        <v>439</v>
      </c>
      <c r="F25" s="120" t="s">
        <v>439</v>
      </c>
      <c r="H25"/>
    </row>
    <row r="26" spans="1:8" ht="20.100000000000001" customHeight="1" x14ac:dyDescent="0.25">
      <c r="A26" s="408" t="s">
        <v>186</v>
      </c>
      <c r="B26" s="179" t="s">
        <v>253</v>
      </c>
      <c r="C26" s="126">
        <v>131.14126714624143</v>
      </c>
      <c r="D26" s="126">
        <v>88.45027142151001</v>
      </c>
      <c r="E26" s="126">
        <v>3574.1339975319484</v>
      </c>
      <c r="F26" s="126">
        <v>3573.7544321263663</v>
      </c>
      <c r="H26"/>
    </row>
    <row r="27" spans="1:8" ht="20.100000000000001" customHeight="1" x14ac:dyDescent="0.25">
      <c r="A27" s="408"/>
      <c r="B27" s="179" t="s">
        <v>254</v>
      </c>
      <c r="C27" s="126" t="s">
        <v>439</v>
      </c>
      <c r="D27" s="126" t="s">
        <v>439</v>
      </c>
      <c r="E27" s="126" t="s">
        <v>439</v>
      </c>
      <c r="F27" s="126" t="s">
        <v>439</v>
      </c>
      <c r="H27"/>
    </row>
    <row r="28" spans="1:8" ht="20.100000000000001" customHeight="1" x14ac:dyDescent="0.25">
      <c r="A28" s="424" t="s">
        <v>173</v>
      </c>
      <c r="B28" s="139" t="s">
        <v>253</v>
      </c>
      <c r="C28" s="120">
        <v>178.08026296989294</v>
      </c>
      <c r="D28" s="120">
        <v>170.79157394076299</v>
      </c>
      <c r="E28" s="120">
        <v>7826.509311795071</v>
      </c>
      <c r="F28" s="120">
        <v>7397.7165209698614</v>
      </c>
      <c r="H28"/>
    </row>
    <row r="29" spans="1:8" ht="20.100000000000001" customHeight="1" x14ac:dyDescent="0.25">
      <c r="A29" s="424"/>
      <c r="B29" s="139" t="s">
        <v>254</v>
      </c>
      <c r="C29" s="120" t="s">
        <v>439</v>
      </c>
      <c r="D29" s="120" t="s">
        <v>439</v>
      </c>
      <c r="E29" s="120" t="s">
        <v>439</v>
      </c>
      <c r="F29" s="120" t="s">
        <v>439</v>
      </c>
      <c r="H29"/>
    </row>
    <row r="30" spans="1:8" ht="20.100000000000001" customHeight="1" x14ac:dyDescent="0.25">
      <c r="A30" s="408" t="s">
        <v>184</v>
      </c>
      <c r="B30" s="179" t="s">
        <v>253</v>
      </c>
      <c r="C30" s="126">
        <v>109.79447859726417</v>
      </c>
      <c r="D30" s="126">
        <v>109.46183802984105</v>
      </c>
      <c r="E30" s="126">
        <v>4105.6092916980615</v>
      </c>
      <c r="F30" s="126">
        <v>4097.7385334225874</v>
      </c>
      <c r="H30"/>
    </row>
    <row r="31" spans="1:8" ht="20.100000000000001" customHeight="1" x14ac:dyDescent="0.25">
      <c r="A31" s="408"/>
      <c r="B31" s="179" t="s">
        <v>254</v>
      </c>
      <c r="C31" s="126" t="s">
        <v>439</v>
      </c>
      <c r="D31" s="126" t="s">
        <v>439</v>
      </c>
      <c r="E31" s="126" t="s">
        <v>439</v>
      </c>
      <c r="F31" s="126" t="s">
        <v>439</v>
      </c>
      <c r="H31"/>
    </row>
    <row r="32" spans="1:8" ht="20.100000000000001" customHeight="1" x14ac:dyDescent="0.25">
      <c r="A32" s="424" t="s">
        <v>187</v>
      </c>
      <c r="B32" s="139" t="s">
        <v>253</v>
      </c>
      <c r="C32" s="120">
        <v>278.27849963174771</v>
      </c>
      <c r="D32" s="120">
        <v>278.27849963174771</v>
      </c>
      <c r="E32" s="120">
        <v>9315.1601505710187</v>
      </c>
      <c r="F32" s="120">
        <v>9197.9158045780805</v>
      </c>
      <c r="H32"/>
    </row>
    <row r="33" spans="1:8" ht="20.100000000000001" customHeight="1" x14ac:dyDescent="0.25">
      <c r="A33" s="424"/>
      <c r="B33" s="139" t="s">
        <v>254</v>
      </c>
      <c r="C33" s="120" t="s">
        <v>439</v>
      </c>
      <c r="D33" s="120" t="s">
        <v>439</v>
      </c>
      <c r="E33" s="120" t="s">
        <v>439</v>
      </c>
      <c r="F33" s="120" t="s">
        <v>439</v>
      </c>
      <c r="H33"/>
    </row>
    <row r="34" spans="1:8" ht="20.100000000000001" customHeight="1" x14ac:dyDescent="0.25">
      <c r="A34" s="408" t="s">
        <v>175</v>
      </c>
      <c r="B34" s="179" t="s">
        <v>253</v>
      </c>
      <c r="C34" s="126">
        <v>19.44394217510926</v>
      </c>
      <c r="D34" s="126">
        <v>19.44394217510926</v>
      </c>
      <c r="E34" s="126">
        <v>53.028933063432952</v>
      </c>
      <c r="F34" s="126">
        <v>53.028933063432952</v>
      </c>
      <c r="H34"/>
    </row>
    <row r="35" spans="1:8" ht="20.100000000000001" customHeight="1" x14ac:dyDescent="0.25">
      <c r="A35" s="408"/>
      <c r="B35" s="179" t="s">
        <v>254</v>
      </c>
      <c r="C35" s="126">
        <v>16.706076421385529</v>
      </c>
      <c r="D35" s="126">
        <v>16.706076421385529</v>
      </c>
      <c r="E35" s="126">
        <v>45.562026482279983</v>
      </c>
      <c r="F35" s="126">
        <v>45.562026482279983</v>
      </c>
      <c r="H35"/>
    </row>
    <row r="36" spans="1:8" ht="20.100000000000001" customHeight="1" x14ac:dyDescent="0.25">
      <c r="A36" s="424" t="s">
        <v>178</v>
      </c>
      <c r="B36" s="139" t="s">
        <v>253</v>
      </c>
      <c r="C36" s="120">
        <v>65.142642541676096</v>
      </c>
      <c r="D36" s="120">
        <v>59.516455360546651</v>
      </c>
      <c r="E36" s="120">
        <v>2020.6090651019299</v>
      </c>
      <c r="F36" s="120">
        <v>2000.282485791322</v>
      </c>
      <c r="H36"/>
    </row>
    <row r="37" spans="1:8" ht="20.100000000000001" customHeight="1" x14ac:dyDescent="0.25">
      <c r="A37" s="424"/>
      <c r="B37" s="139" t="s">
        <v>254</v>
      </c>
      <c r="C37" s="120" t="s">
        <v>439</v>
      </c>
      <c r="D37" s="120" t="s">
        <v>439</v>
      </c>
      <c r="E37" s="120" t="s">
        <v>439</v>
      </c>
      <c r="F37" s="120" t="s">
        <v>439</v>
      </c>
      <c r="H37"/>
    </row>
    <row r="38" spans="1:8" ht="20.100000000000001" customHeight="1" x14ac:dyDescent="0.25">
      <c r="A38" s="408" t="s">
        <v>189</v>
      </c>
      <c r="B38" s="179" t="s">
        <v>253</v>
      </c>
      <c r="C38" s="126">
        <v>112.24704149380798</v>
      </c>
      <c r="D38" s="126">
        <v>112.14704149380796</v>
      </c>
      <c r="E38" s="126">
        <v>3133.2636421700618</v>
      </c>
      <c r="F38" s="126">
        <v>3092.8470650302729</v>
      </c>
      <c r="H38"/>
    </row>
    <row r="39" spans="1:8" ht="20.100000000000001" customHeight="1" x14ac:dyDescent="0.25">
      <c r="A39" s="408"/>
      <c r="B39" s="179" t="s">
        <v>254</v>
      </c>
      <c r="C39" s="126" t="s">
        <v>439</v>
      </c>
      <c r="D39" s="126" t="s">
        <v>439</v>
      </c>
      <c r="E39" s="126" t="s">
        <v>439</v>
      </c>
      <c r="F39" s="126" t="s">
        <v>439</v>
      </c>
      <c r="H39"/>
    </row>
    <row r="40" spans="1:8" ht="20.100000000000001" customHeight="1" x14ac:dyDescent="0.25">
      <c r="A40" s="424" t="s">
        <v>244</v>
      </c>
      <c r="B40" s="139" t="s">
        <v>253</v>
      </c>
      <c r="C40" s="120" t="s">
        <v>439</v>
      </c>
      <c r="D40" s="120" t="s">
        <v>439</v>
      </c>
      <c r="E40" s="120" t="s">
        <v>439</v>
      </c>
      <c r="F40" s="120" t="s">
        <v>439</v>
      </c>
      <c r="H40"/>
    </row>
    <row r="41" spans="1:8" ht="20.100000000000001" customHeight="1" x14ac:dyDescent="0.25">
      <c r="A41" s="424"/>
      <c r="B41" s="139" t="s">
        <v>254</v>
      </c>
      <c r="C41" s="120" t="s">
        <v>439</v>
      </c>
      <c r="D41" s="120" t="s">
        <v>439</v>
      </c>
      <c r="E41" s="120" t="s">
        <v>439</v>
      </c>
      <c r="F41" s="120" t="s">
        <v>439</v>
      </c>
      <c r="H41"/>
    </row>
    <row r="42" spans="1:8" ht="20.100000000000001" customHeight="1" x14ac:dyDescent="0.25">
      <c r="A42" s="125"/>
      <c r="B42" s="178"/>
      <c r="C42" s="126"/>
      <c r="D42" s="126"/>
      <c r="E42" s="126"/>
      <c r="F42" s="126"/>
      <c r="H42"/>
    </row>
    <row r="43" spans="1:8" ht="20.100000000000001" customHeight="1" x14ac:dyDescent="0.25">
      <c r="A43" s="131" t="s">
        <v>5</v>
      </c>
      <c r="B43" s="177"/>
      <c r="C43" s="120"/>
      <c r="D43" s="120"/>
      <c r="E43" s="120"/>
      <c r="F43" s="120"/>
      <c r="H43"/>
    </row>
    <row r="44" spans="1:8" ht="20.100000000000001" customHeight="1" x14ac:dyDescent="0.25">
      <c r="A44" s="125"/>
      <c r="B44" s="178"/>
      <c r="C44" s="126"/>
      <c r="D44" s="126"/>
      <c r="E44" s="126"/>
      <c r="F44" s="126"/>
      <c r="H44"/>
    </row>
    <row r="45" spans="1:8" ht="20.100000000000001" customHeight="1" x14ac:dyDescent="0.25">
      <c r="A45" s="424" t="s">
        <v>169</v>
      </c>
      <c r="B45" s="139" t="s">
        <v>253</v>
      </c>
      <c r="C45" s="120" t="s">
        <v>439</v>
      </c>
      <c r="D45" s="120" t="s">
        <v>439</v>
      </c>
      <c r="E45" s="120" t="s">
        <v>439</v>
      </c>
      <c r="F45" s="120" t="s">
        <v>439</v>
      </c>
      <c r="H45"/>
    </row>
    <row r="46" spans="1:8" ht="20.100000000000001" customHeight="1" x14ac:dyDescent="0.25">
      <c r="A46" s="424"/>
      <c r="B46" s="139" t="s">
        <v>254</v>
      </c>
      <c r="C46" s="120" t="s">
        <v>439</v>
      </c>
      <c r="D46" s="120" t="s">
        <v>439</v>
      </c>
      <c r="E46" s="120" t="s">
        <v>439</v>
      </c>
      <c r="F46" s="120" t="s">
        <v>439</v>
      </c>
      <c r="H46"/>
    </row>
    <row r="47" spans="1:8" ht="20.100000000000001" customHeight="1" x14ac:dyDescent="0.25">
      <c r="A47" s="408" t="s">
        <v>177</v>
      </c>
      <c r="B47" s="179" t="s">
        <v>253</v>
      </c>
      <c r="C47" s="126" t="s">
        <v>439</v>
      </c>
      <c r="D47" s="126" t="s">
        <v>439</v>
      </c>
      <c r="E47" s="126" t="s">
        <v>439</v>
      </c>
      <c r="F47" s="126" t="s">
        <v>439</v>
      </c>
      <c r="H47"/>
    </row>
    <row r="48" spans="1:8" ht="20.100000000000001" customHeight="1" x14ac:dyDescent="0.25">
      <c r="A48" s="408"/>
      <c r="B48" s="179" t="s">
        <v>254</v>
      </c>
      <c r="C48" s="126" t="s">
        <v>439</v>
      </c>
      <c r="D48" s="126" t="s">
        <v>439</v>
      </c>
      <c r="E48" s="126" t="s">
        <v>439</v>
      </c>
      <c r="F48" s="126" t="s">
        <v>439</v>
      </c>
      <c r="H48"/>
    </row>
    <row r="49" spans="1:8" ht="20.100000000000001" customHeight="1" x14ac:dyDescent="0.25">
      <c r="A49" s="424" t="s">
        <v>172</v>
      </c>
      <c r="B49" s="139" t="s">
        <v>253</v>
      </c>
      <c r="C49" s="120">
        <v>251.38776273564048</v>
      </c>
      <c r="D49" s="120">
        <v>251.38776273564048</v>
      </c>
      <c r="E49" s="120">
        <v>6579.6523146244017</v>
      </c>
      <c r="F49" s="120">
        <v>6575.3570552584006</v>
      </c>
      <c r="H49"/>
    </row>
    <row r="50" spans="1:8" ht="20.100000000000001" customHeight="1" x14ac:dyDescent="0.25">
      <c r="A50" s="424"/>
      <c r="B50" s="139" t="s">
        <v>254</v>
      </c>
      <c r="C50" s="120">
        <v>59.851932471428007</v>
      </c>
      <c r="D50" s="120">
        <v>59.851932471428007</v>
      </c>
      <c r="E50" s="120">
        <v>170.03389901214598</v>
      </c>
      <c r="F50" s="120">
        <v>163.23254326712711</v>
      </c>
      <c r="H50"/>
    </row>
    <row r="51" spans="1:8" ht="20.100000000000001" customHeight="1" x14ac:dyDescent="0.25">
      <c r="A51" s="408" t="s">
        <v>170</v>
      </c>
      <c r="B51" s="179" t="s">
        <v>253</v>
      </c>
      <c r="C51" s="126">
        <v>18.509813447174643</v>
      </c>
      <c r="D51" s="126">
        <v>18.509813447174643</v>
      </c>
      <c r="E51" s="126">
        <v>236.92561212383544</v>
      </c>
      <c r="F51" s="126">
        <v>235.57944373851501</v>
      </c>
      <c r="H51"/>
    </row>
    <row r="52" spans="1:8" ht="20.100000000000001" customHeight="1" x14ac:dyDescent="0.25">
      <c r="A52" s="408"/>
      <c r="B52" s="179" t="s">
        <v>254</v>
      </c>
      <c r="C52" s="126" t="s">
        <v>439</v>
      </c>
      <c r="D52" s="126" t="s">
        <v>439</v>
      </c>
      <c r="E52" s="126" t="s">
        <v>439</v>
      </c>
      <c r="F52" s="126" t="s">
        <v>439</v>
      </c>
      <c r="H52"/>
    </row>
    <row r="53" spans="1:8" ht="20.100000000000001" customHeight="1" x14ac:dyDescent="0.25">
      <c r="A53" s="424" t="s">
        <v>176</v>
      </c>
      <c r="B53" s="139" t="s">
        <v>253</v>
      </c>
      <c r="C53" s="120">
        <v>121.72748155506925</v>
      </c>
      <c r="D53" s="120">
        <v>111.74204636728959</v>
      </c>
      <c r="E53" s="120">
        <v>1390.8615866603002</v>
      </c>
      <c r="F53" s="120">
        <v>1279.0045798136027</v>
      </c>
      <c r="H53"/>
    </row>
    <row r="54" spans="1:8" ht="20.100000000000001" customHeight="1" x14ac:dyDescent="0.25">
      <c r="A54" s="424"/>
      <c r="B54" s="139" t="s">
        <v>254</v>
      </c>
      <c r="C54" s="120" t="s">
        <v>439</v>
      </c>
      <c r="D54" s="120" t="s">
        <v>439</v>
      </c>
      <c r="E54" s="120" t="s">
        <v>439</v>
      </c>
      <c r="F54" s="120" t="s">
        <v>439</v>
      </c>
      <c r="H54"/>
    </row>
    <row r="55" spans="1:8" ht="20.100000000000001" customHeight="1" x14ac:dyDescent="0.25">
      <c r="A55" s="408" t="s">
        <v>183</v>
      </c>
      <c r="B55" s="179" t="s">
        <v>253</v>
      </c>
      <c r="C55" s="126" t="s">
        <v>439</v>
      </c>
      <c r="D55" s="126" t="s">
        <v>439</v>
      </c>
      <c r="E55" s="126" t="s">
        <v>439</v>
      </c>
      <c r="F55" s="126" t="s">
        <v>439</v>
      </c>
      <c r="H55"/>
    </row>
    <row r="56" spans="1:8" ht="20.100000000000001" customHeight="1" x14ac:dyDescent="0.25">
      <c r="A56" s="408"/>
      <c r="B56" s="179" t="s">
        <v>254</v>
      </c>
      <c r="C56" s="126" t="s">
        <v>439</v>
      </c>
      <c r="D56" s="126" t="s">
        <v>439</v>
      </c>
      <c r="E56" s="126" t="s">
        <v>439</v>
      </c>
      <c r="F56" s="126" t="s">
        <v>439</v>
      </c>
      <c r="H56"/>
    </row>
    <row r="57" spans="1:8" ht="20.100000000000001" customHeight="1" x14ac:dyDescent="0.25">
      <c r="A57" s="125"/>
      <c r="B57" s="178"/>
      <c r="C57" s="126"/>
      <c r="D57" s="126"/>
      <c r="E57" s="126"/>
      <c r="F57" s="126"/>
      <c r="H57"/>
    </row>
    <row r="58" spans="1:8" ht="20.100000000000001" customHeight="1" x14ac:dyDescent="0.25">
      <c r="A58" s="131" t="s">
        <v>7</v>
      </c>
      <c r="B58" s="177"/>
      <c r="C58" s="120"/>
      <c r="D58" s="120"/>
      <c r="E58" s="120"/>
      <c r="F58" s="120"/>
      <c r="H58"/>
    </row>
    <row r="59" spans="1:8" ht="20.100000000000001" customHeight="1" x14ac:dyDescent="0.25">
      <c r="A59" s="125"/>
      <c r="B59" s="178"/>
      <c r="C59" s="126"/>
      <c r="D59" s="126"/>
      <c r="E59" s="126"/>
      <c r="F59" s="126"/>
      <c r="H59"/>
    </row>
    <row r="60" spans="1:8" ht="20.100000000000001" customHeight="1" x14ac:dyDescent="0.25">
      <c r="A60" s="424" t="s">
        <v>245</v>
      </c>
      <c r="B60" s="139" t="s">
        <v>253</v>
      </c>
      <c r="C60" s="120" t="s">
        <v>439</v>
      </c>
      <c r="D60" s="120" t="s">
        <v>439</v>
      </c>
      <c r="E60" s="120" t="s">
        <v>439</v>
      </c>
      <c r="F60" s="120" t="s">
        <v>439</v>
      </c>
    </row>
    <row r="61" spans="1:8" ht="20.100000000000001" customHeight="1" x14ac:dyDescent="0.25">
      <c r="A61" s="424"/>
      <c r="B61" s="139" t="s">
        <v>254</v>
      </c>
      <c r="C61" s="120" t="s">
        <v>439</v>
      </c>
      <c r="D61" s="120" t="s">
        <v>439</v>
      </c>
      <c r="E61" s="120" t="s">
        <v>439</v>
      </c>
      <c r="F61" s="120" t="s">
        <v>439</v>
      </c>
    </row>
    <row r="62" spans="1:8" ht="20.100000000000001" customHeight="1" x14ac:dyDescent="0.25">
      <c r="A62" s="408" t="s">
        <v>188</v>
      </c>
      <c r="B62" s="179" t="s">
        <v>253</v>
      </c>
      <c r="C62" s="126" t="s">
        <v>439</v>
      </c>
      <c r="D62" s="126" t="s">
        <v>439</v>
      </c>
      <c r="E62" s="126" t="s">
        <v>439</v>
      </c>
      <c r="F62" s="126" t="s">
        <v>439</v>
      </c>
    </row>
    <row r="63" spans="1:8" ht="20.100000000000001" customHeight="1" x14ac:dyDescent="0.25">
      <c r="A63" s="408"/>
      <c r="B63" s="179" t="s">
        <v>254</v>
      </c>
      <c r="C63" s="126" t="s">
        <v>439</v>
      </c>
      <c r="D63" s="126" t="s">
        <v>439</v>
      </c>
      <c r="E63" s="126" t="s">
        <v>439</v>
      </c>
      <c r="F63" s="126" t="s">
        <v>439</v>
      </c>
    </row>
    <row r="64" spans="1:8" ht="20.100000000000001" customHeight="1" x14ac:dyDescent="0.25">
      <c r="A64" s="424" t="s">
        <v>185</v>
      </c>
      <c r="B64" s="139" t="s">
        <v>253</v>
      </c>
      <c r="C64" s="120" t="s">
        <v>439</v>
      </c>
      <c r="D64" s="120" t="s">
        <v>439</v>
      </c>
      <c r="E64" s="120" t="s">
        <v>439</v>
      </c>
      <c r="F64" s="120" t="s">
        <v>439</v>
      </c>
    </row>
    <row r="65" spans="1:6" ht="20.100000000000001" customHeight="1" x14ac:dyDescent="0.25">
      <c r="A65" s="424"/>
      <c r="B65" s="139" t="s">
        <v>254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08" t="s">
        <v>179</v>
      </c>
      <c r="B66" s="179" t="s">
        <v>253</v>
      </c>
      <c r="C66" s="126" t="s">
        <v>439</v>
      </c>
      <c r="D66" s="126" t="s">
        <v>439</v>
      </c>
      <c r="E66" s="126" t="s">
        <v>439</v>
      </c>
      <c r="F66" s="126" t="s">
        <v>439</v>
      </c>
    </row>
    <row r="67" spans="1:6" ht="20.100000000000001" customHeight="1" x14ac:dyDescent="0.25">
      <c r="A67" s="408"/>
      <c r="B67" s="179" t="s">
        <v>254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24" t="s">
        <v>182</v>
      </c>
      <c r="B68" s="139" t="s">
        <v>253</v>
      </c>
      <c r="C68" s="120" t="s">
        <v>439</v>
      </c>
      <c r="D68" s="120" t="s">
        <v>439</v>
      </c>
      <c r="E68" s="120" t="s">
        <v>439</v>
      </c>
      <c r="F68" s="120" t="s">
        <v>439</v>
      </c>
    </row>
    <row r="69" spans="1:6" ht="20.100000000000001" customHeight="1" x14ac:dyDescent="0.25">
      <c r="A69" s="424"/>
      <c r="B69" s="139" t="s">
        <v>254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08" t="s">
        <v>246</v>
      </c>
      <c r="B70" s="179" t="s">
        <v>253</v>
      </c>
      <c r="C70" s="126" t="s">
        <v>439</v>
      </c>
      <c r="D70" s="126" t="s">
        <v>439</v>
      </c>
      <c r="E70" s="126" t="s">
        <v>439</v>
      </c>
      <c r="F70" s="126" t="s">
        <v>439</v>
      </c>
    </row>
    <row r="71" spans="1:6" ht="20.100000000000001" customHeight="1" x14ac:dyDescent="0.25">
      <c r="A71" s="408"/>
      <c r="B71" s="179" t="s">
        <v>254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23" t="s">
        <v>456</v>
      </c>
      <c r="B72" s="139" t="s">
        <v>253</v>
      </c>
      <c r="C72" s="120" t="s">
        <v>439</v>
      </c>
      <c r="D72" s="120" t="s">
        <v>439</v>
      </c>
      <c r="E72" s="120" t="s">
        <v>439</v>
      </c>
      <c r="F72" s="120" t="s">
        <v>439</v>
      </c>
    </row>
    <row r="73" spans="1:6" ht="20.100000000000001" customHeight="1" x14ac:dyDescent="0.25">
      <c r="A73" s="423"/>
      <c r="B73" s="139" t="s">
        <v>254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x14ac:dyDescent="0.3">
      <c r="A74" s="109"/>
      <c r="B74" s="109"/>
      <c r="C74" s="129"/>
      <c r="D74" s="129"/>
      <c r="E74" s="129"/>
      <c r="F74" s="129"/>
    </row>
    <row r="75" spans="1:6" ht="14.4" x14ac:dyDescent="0.25">
      <c r="A75" s="408" t="s">
        <v>512</v>
      </c>
      <c r="B75" s="408"/>
      <c r="C75" s="408"/>
      <c r="D75" s="408"/>
      <c r="E75" s="408"/>
      <c r="F75" s="408"/>
    </row>
  </sheetData>
  <mergeCells count="32">
    <mergeCell ref="A75:F75"/>
    <mergeCell ref="A26:A27"/>
    <mergeCell ref="A28:A29"/>
    <mergeCell ref="A30:A31"/>
    <mergeCell ref="A32:A33"/>
    <mergeCell ref="A34:A35"/>
    <mergeCell ref="A55:A56"/>
    <mergeCell ref="A45:A46"/>
    <mergeCell ref="A47:A48"/>
    <mergeCell ref="A49:A50"/>
    <mergeCell ref="A51:A52"/>
    <mergeCell ref="A36:A37"/>
    <mergeCell ref="A38:A39"/>
    <mergeCell ref="A40:A41"/>
    <mergeCell ref="A20:A21"/>
    <mergeCell ref="A22:A23"/>
    <mergeCell ref="A24:A25"/>
    <mergeCell ref="A70:A71"/>
    <mergeCell ref="A72:A73"/>
    <mergeCell ref="A68:A69"/>
    <mergeCell ref="A53:A54"/>
    <mergeCell ref="A60:A61"/>
    <mergeCell ref="A62:A63"/>
    <mergeCell ref="A64:A65"/>
    <mergeCell ref="A66:A67"/>
    <mergeCell ref="A4:F4"/>
    <mergeCell ref="A5:F5"/>
    <mergeCell ref="A6:F6"/>
    <mergeCell ref="A8:B9"/>
    <mergeCell ref="C8:D8"/>
    <mergeCell ref="E8:E9"/>
    <mergeCell ref="F8:F9"/>
  </mergeCells>
  <hyperlinks>
    <hyperlink ref="H1" location="ÍNDICE!A1" display="INDICE" xr:uid="{00000000-0004-0000-2F00-000000000000}"/>
  </hyperlinks>
  <pageMargins left="2.7559055118110236" right="0.39370078740157483" top="0" bottom="0" header="0" footer="0"/>
  <pageSetup paperSize="9" scale="38" orientation="landscape" r:id="rId1"/>
  <headerFooter alignWithMargins="0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sheetPr codeName="Hoja40"/>
  <dimension ref="A1:H81"/>
  <sheetViews>
    <sheetView showGridLines="0" zoomScale="90" zoomScaleNormal="90" workbookViewId="0">
      <selection activeCell="I44" sqref="I44"/>
    </sheetView>
  </sheetViews>
  <sheetFormatPr baseColWidth="10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customWidth="1"/>
  </cols>
  <sheetData>
    <row r="1" spans="1:8" x14ac:dyDescent="0.25">
      <c r="H1" s="64"/>
    </row>
    <row r="2" spans="1:8" ht="13.8" x14ac:dyDescent="0.25">
      <c r="H2" s="128"/>
    </row>
    <row r="3" spans="1:8" ht="13.8" x14ac:dyDescent="0.25">
      <c r="H3" s="128" t="s">
        <v>145</v>
      </c>
    </row>
    <row r="9" spans="1:8" ht="15.6" x14ac:dyDescent="0.3">
      <c r="A9" s="435" t="s">
        <v>513</v>
      </c>
      <c r="B9" s="435"/>
      <c r="C9" s="435"/>
      <c r="D9" s="435"/>
      <c r="E9" s="435"/>
      <c r="F9" s="435"/>
    </row>
    <row r="10" spans="1:8" ht="15.75" customHeight="1" x14ac:dyDescent="0.3">
      <c r="A10" s="435" t="s">
        <v>526</v>
      </c>
      <c r="B10" s="435"/>
      <c r="C10" s="435"/>
      <c r="D10" s="435"/>
      <c r="E10" s="435"/>
      <c r="F10" s="435"/>
    </row>
    <row r="11" spans="1:8" ht="15.6" x14ac:dyDescent="0.3">
      <c r="A11" s="435" t="s">
        <v>216</v>
      </c>
      <c r="B11" s="435"/>
      <c r="C11" s="435"/>
      <c r="D11" s="435"/>
      <c r="E11" s="435"/>
      <c r="F11" s="435"/>
    </row>
    <row r="12" spans="1:8" ht="12.75" customHeight="1" x14ac:dyDescent="0.3">
      <c r="A12" s="159"/>
      <c r="B12" s="159"/>
      <c r="C12" s="159"/>
      <c r="D12" s="159"/>
      <c r="E12" s="159"/>
      <c r="F12" s="159"/>
    </row>
    <row r="13" spans="1:8" ht="20.100000000000001" customHeight="1" x14ac:dyDescent="0.25">
      <c r="A13" s="441" t="s">
        <v>232</v>
      </c>
      <c r="B13" s="442"/>
      <c r="C13" s="438" t="s">
        <v>311</v>
      </c>
      <c r="D13" s="440"/>
      <c r="E13" s="436" t="s">
        <v>437</v>
      </c>
      <c r="F13" s="436" t="s">
        <v>438</v>
      </c>
    </row>
    <row r="14" spans="1:8" ht="20.100000000000001" customHeight="1" x14ac:dyDescent="0.25">
      <c r="A14" s="443"/>
      <c r="B14" s="444"/>
      <c r="C14" s="160" t="s">
        <v>312</v>
      </c>
      <c r="D14" s="160" t="s">
        <v>252</v>
      </c>
      <c r="E14" s="437"/>
      <c r="F14" s="437"/>
    </row>
    <row r="15" spans="1:8" x14ac:dyDescent="0.25">
      <c r="A15" s="112"/>
      <c r="B15" s="112"/>
      <c r="C15" s="112"/>
      <c r="D15" s="112"/>
      <c r="E15" s="112"/>
      <c r="F15" s="112"/>
    </row>
    <row r="16" spans="1:8" ht="20.100000000000001" customHeight="1" x14ac:dyDescent="0.25">
      <c r="A16" s="131" t="s">
        <v>1</v>
      </c>
      <c r="B16" s="176"/>
      <c r="C16" s="115">
        <v>4618.6799316729894</v>
      </c>
      <c r="D16" s="115">
        <v>4423.4772628178462</v>
      </c>
      <c r="E16" s="115">
        <v>6745.7733024470172</v>
      </c>
      <c r="F16" s="115">
        <v>4265.5486874742173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0" t="s">
        <v>3</v>
      </c>
      <c r="B18" s="177"/>
      <c r="C18" s="120">
        <v>4618.6799316729894</v>
      </c>
      <c r="D18" s="120">
        <v>4423.4772628178462</v>
      </c>
      <c r="E18" s="120">
        <v>6745.7733024470172</v>
      </c>
      <c r="F18" s="120">
        <v>4265.5486874742173</v>
      </c>
    </row>
    <row r="19" spans="1:6" ht="20.100000000000001" customHeight="1" x14ac:dyDescent="0.25">
      <c r="A19" s="125" t="s">
        <v>5</v>
      </c>
      <c r="B19" s="178"/>
      <c r="C19" s="126" t="s">
        <v>439</v>
      </c>
      <c r="D19" s="126" t="s">
        <v>439</v>
      </c>
      <c r="E19" s="126" t="s">
        <v>439</v>
      </c>
      <c r="F19" s="126" t="s">
        <v>439</v>
      </c>
    </row>
    <row r="20" spans="1:6" ht="20.100000000000001" customHeight="1" x14ac:dyDescent="0.25">
      <c r="A20" s="130" t="s">
        <v>7</v>
      </c>
      <c r="B20" s="177"/>
      <c r="C20" s="120" t="s">
        <v>439</v>
      </c>
      <c r="D20" s="120" t="s">
        <v>439</v>
      </c>
      <c r="E20" s="120" t="s">
        <v>439</v>
      </c>
      <c r="F20" s="120" t="s">
        <v>439</v>
      </c>
    </row>
    <row r="21" spans="1:6" ht="20.100000000000001" customHeight="1" x14ac:dyDescent="0.25">
      <c r="A21" s="125" t="s">
        <v>456</v>
      </c>
      <c r="B21" s="178"/>
      <c r="C21" s="126" t="s">
        <v>439</v>
      </c>
      <c r="D21" s="126" t="s">
        <v>439</v>
      </c>
      <c r="E21" s="126" t="s">
        <v>439</v>
      </c>
      <c r="F21" s="126" t="s">
        <v>439</v>
      </c>
    </row>
    <row r="22" spans="1:6" ht="20.100000000000001" customHeight="1" x14ac:dyDescent="0.25">
      <c r="A22" s="125"/>
      <c r="B22" s="178"/>
      <c r="C22" s="126"/>
      <c r="D22" s="126"/>
      <c r="E22" s="126"/>
      <c r="F22" s="126"/>
    </row>
    <row r="23" spans="1:6" ht="20.100000000000001" customHeight="1" x14ac:dyDescent="0.25">
      <c r="A23" s="131" t="s">
        <v>3</v>
      </c>
      <c r="B23" s="177"/>
      <c r="C23" s="120"/>
      <c r="D23" s="120"/>
      <c r="E23" s="120"/>
      <c r="F23" s="120"/>
    </row>
    <row r="24" spans="1:6" ht="20.100000000000001" customHeight="1" x14ac:dyDescent="0.25">
      <c r="A24" s="125"/>
      <c r="B24" s="178"/>
      <c r="C24" s="126"/>
      <c r="D24" s="126"/>
      <c r="E24" s="126"/>
      <c r="F24" s="126"/>
    </row>
    <row r="25" spans="1:6" ht="20.100000000000001" customHeight="1" x14ac:dyDescent="0.25">
      <c r="A25" s="424" t="s">
        <v>180</v>
      </c>
      <c r="B25" s="139" t="s">
        <v>253</v>
      </c>
      <c r="C25" s="120">
        <v>337.92333053044223</v>
      </c>
      <c r="D25" s="120">
        <v>321.28247172467189</v>
      </c>
      <c r="E25" s="120">
        <v>141.19078292022652</v>
      </c>
      <c r="F25" s="120">
        <v>30.457336614617436</v>
      </c>
    </row>
    <row r="26" spans="1:6" ht="20.100000000000001" customHeight="1" x14ac:dyDescent="0.25">
      <c r="A26" s="424"/>
      <c r="B26" s="139" t="s">
        <v>254</v>
      </c>
      <c r="C26" s="120" t="s">
        <v>439</v>
      </c>
      <c r="D26" s="120" t="s">
        <v>439</v>
      </c>
      <c r="E26" s="120" t="s">
        <v>439</v>
      </c>
      <c r="F26" s="120" t="s">
        <v>439</v>
      </c>
    </row>
    <row r="27" spans="1:6" ht="20.100000000000001" customHeight="1" x14ac:dyDescent="0.25">
      <c r="A27" s="408" t="s">
        <v>243</v>
      </c>
      <c r="B27" s="179" t="s">
        <v>253</v>
      </c>
      <c r="C27" s="126">
        <v>1014.8546855237353</v>
      </c>
      <c r="D27" s="126">
        <v>955.4536549357573</v>
      </c>
      <c r="E27" s="126">
        <v>1086.8834242312107</v>
      </c>
      <c r="F27" s="126">
        <v>662.77549748716137</v>
      </c>
    </row>
    <row r="28" spans="1:6" ht="20.100000000000001" customHeight="1" x14ac:dyDescent="0.25">
      <c r="A28" s="408"/>
      <c r="B28" s="179" t="s">
        <v>254</v>
      </c>
      <c r="C28" s="126" t="s">
        <v>439</v>
      </c>
      <c r="D28" s="126" t="s">
        <v>439</v>
      </c>
      <c r="E28" s="126" t="s">
        <v>439</v>
      </c>
      <c r="F28" s="126" t="s">
        <v>439</v>
      </c>
    </row>
    <row r="29" spans="1:6" ht="20.100000000000001" customHeight="1" x14ac:dyDescent="0.25">
      <c r="A29" s="424" t="s">
        <v>174</v>
      </c>
      <c r="B29" s="139" t="s">
        <v>253</v>
      </c>
      <c r="C29" s="120">
        <v>33.175971634841645</v>
      </c>
      <c r="D29" s="120">
        <v>25.950770705969195</v>
      </c>
      <c r="E29" s="120">
        <v>44.631467034319222</v>
      </c>
      <c r="F29" s="120" t="s">
        <v>439</v>
      </c>
    </row>
    <row r="30" spans="1:6" ht="20.100000000000001" customHeight="1" x14ac:dyDescent="0.25">
      <c r="A30" s="424"/>
      <c r="B30" s="139" t="s">
        <v>254</v>
      </c>
      <c r="C30" s="120" t="s">
        <v>439</v>
      </c>
      <c r="D30" s="120" t="s">
        <v>439</v>
      </c>
      <c r="E30" s="120" t="s">
        <v>439</v>
      </c>
      <c r="F30" s="120" t="s">
        <v>439</v>
      </c>
    </row>
    <row r="31" spans="1:6" ht="20.100000000000001" customHeight="1" x14ac:dyDescent="0.25">
      <c r="A31" s="408" t="s">
        <v>186</v>
      </c>
      <c r="B31" s="179" t="s">
        <v>253</v>
      </c>
      <c r="C31" s="126">
        <v>76.487224685216177</v>
      </c>
      <c r="D31" s="126">
        <v>76.487224685216177</v>
      </c>
      <c r="E31" s="126">
        <v>169.054851928239</v>
      </c>
      <c r="F31" s="126">
        <v>141.9222379075475</v>
      </c>
    </row>
    <row r="32" spans="1:6" ht="20.100000000000001" customHeight="1" x14ac:dyDescent="0.25">
      <c r="A32" s="408"/>
      <c r="B32" s="179" t="s">
        <v>254</v>
      </c>
      <c r="C32" s="126" t="s">
        <v>439</v>
      </c>
      <c r="D32" s="126" t="s">
        <v>439</v>
      </c>
      <c r="E32" s="126" t="s">
        <v>439</v>
      </c>
      <c r="F32" s="126" t="s">
        <v>439</v>
      </c>
    </row>
    <row r="33" spans="1:6" ht="20.100000000000001" customHeight="1" x14ac:dyDescent="0.25">
      <c r="A33" s="424" t="s">
        <v>173</v>
      </c>
      <c r="B33" s="139" t="s">
        <v>253</v>
      </c>
      <c r="C33" s="120">
        <v>217.40422543214717</v>
      </c>
      <c r="D33" s="120">
        <v>217.40422543214717</v>
      </c>
      <c r="E33" s="120">
        <v>51.140279831817821</v>
      </c>
      <c r="F33" s="120">
        <v>15.383870010091291</v>
      </c>
    </row>
    <row r="34" spans="1:6" ht="20.100000000000001" customHeight="1" x14ac:dyDescent="0.25">
      <c r="A34" s="424"/>
      <c r="B34" s="139" t="s">
        <v>254</v>
      </c>
      <c r="C34" s="120" t="s">
        <v>439</v>
      </c>
      <c r="D34" s="120" t="s">
        <v>439</v>
      </c>
      <c r="E34" s="120" t="s">
        <v>439</v>
      </c>
      <c r="F34" s="120" t="s">
        <v>439</v>
      </c>
    </row>
    <row r="35" spans="1:6" ht="20.100000000000001" customHeight="1" x14ac:dyDescent="0.25">
      <c r="A35" s="408" t="s">
        <v>184</v>
      </c>
      <c r="B35" s="179" t="s">
        <v>253</v>
      </c>
      <c r="C35" s="126">
        <v>1687.0662835390294</v>
      </c>
      <c r="D35" s="126">
        <v>1607.5698572601648</v>
      </c>
      <c r="E35" s="126">
        <v>2804.3590810330352</v>
      </c>
      <c r="F35" s="126">
        <v>2037.925975726464</v>
      </c>
    </row>
    <row r="36" spans="1:6" ht="20.100000000000001" customHeight="1" x14ac:dyDescent="0.25">
      <c r="A36" s="408"/>
      <c r="B36" s="179" t="s">
        <v>254</v>
      </c>
      <c r="C36" s="126" t="s">
        <v>439</v>
      </c>
      <c r="D36" s="126" t="s">
        <v>439</v>
      </c>
      <c r="E36" s="126" t="s">
        <v>439</v>
      </c>
      <c r="F36" s="126" t="s">
        <v>439</v>
      </c>
    </row>
    <row r="37" spans="1:6" ht="20.100000000000001" customHeight="1" x14ac:dyDescent="0.25">
      <c r="A37" s="424" t="s">
        <v>187</v>
      </c>
      <c r="B37" s="139" t="s">
        <v>253</v>
      </c>
      <c r="C37" s="120">
        <v>441.25038591891291</v>
      </c>
      <c r="D37" s="120">
        <v>408.81123366525981</v>
      </c>
      <c r="E37" s="120">
        <v>737.66822112587238</v>
      </c>
      <c r="F37" s="120">
        <v>70.232942575795363</v>
      </c>
    </row>
    <row r="38" spans="1:6" ht="20.100000000000001" customHeight="1" x14ac:dyDescent="0.25">
      <c r="A38" s="424"/>
      <c r="B38" s="139" t="s">
        <v>254</v>
      </c>
      <c r="C38" s="120" t="s">
        <v>439</v>
      </c>
      <c r="D38" s="120" t="s">
        <v>439</v>
      </c>
      <c r="E38" s="120" t="s">
        <v>439</v>
      </c>
      <c r="F38" s="120" t="s">
        <v>439</v>
      </c>
    </row>
    <row r="39" spans="1:6" ht="20.100000000000001" customHeight="1" x14ac:dyDescent="0.25">
      <c r="A39" s="408" t="s">
        <v>175</v>
      </c>
      <c r="B39" s="179" t="s">
        <v>253</v>
      </c>
      <c r="C39" s="126">
        <v>107.87675366417115</v>
      </c>
      <c r="D39" s="126">
        <v>107.87675366417115</v>
      </c>
      <c r="E39" s="126">
        <v>109.92413012919292</v>
      </c>
      <c r="F39" s="126">
        <v>7.9298879589539153</v>
      </c>
    </row>
    <row r="40" spans="1:6" ht="20.100000000000001" customHeight="1" x14ac:dyDescent="0.25">
      <c r="A40" s="408"/>
      <c r="B40" s="179" t="s">
        <v>254</v>
      </c>
      <c r="C40" s="126" t="s">
        <v>439</v>
      </c>
      <c r="D40" s="126" t="s">
        <v>439</v>
      </c>
      <c r="E40" s="126" t="s">
        <v>439</v>
      </c>
      <c r="F40" s="126" t="s">
        <v>439</v>
      </c>
    </row>
    <row r="41" spans="1:6" ht="20.100000000000001" customHeight="1" x14ac:dyDescent="0.25">
      <c r="A41" s="424" t="s">
        <v>178</v>
      </c>
      <c r="B41" s="139" t="s">
        <v>253</v>
      </c>
      <c r="C41" s="120">
        <v>685.42427228799852</v>
      </c>
      <c r="D41" s="120">
        <v>685.42427228799852</v>
      </c>
      <c r="E41" s="120">
        <v>1594.5269569223688</v>
      </c>
      <c r="F41" s="120">
        <v>1298.9209391935858</v>
      </c>
    </row>
    <row r="42" spans="1:6" ht="20.100000000000001" customHeight="1" x14ac:dyDescent="0.25">
      <c r="A42" s="424"/>
      <c r="B42" s="139" t="s">
        <v>254</v>
      </c>
      <c r="C42" s="120" t="s">
        <v>439</v>
      </c>
      <c r="D42" s="120" t="s">
        <v>439</v>
      </c>
      <c r="E42" s="120" t="s">
        <v>439</v>
      </c>
      <c r="F42" s="120" t="s">
        <v>439</v>
      </c>
    </row>
    <row r="43" spans="1:6" ht="20.100000000000001" customHeight="1" x14ac:dyDescent="0.25">
      <c r="A43" s="408" t="s">
        <v>189</v>
      </c>
      <c r="B43" s="179" t="s">
        <v>253</v>
      </c>
      <c r="C43" s="126">
        <v>17.216798456489109</v>
      </c>
      <c r="D43" s="126">
        <v>17.216798456489109</v>
      </c>
      <c r="E43" s="126">
        <v>6.3941072907321468</v>
      </c>
      <c r="F43" s="126" t="s">
        <v>439</v>
      </c>
    </row>
    <row r="44" spans="1:6" ht="20.100000000000001" customHeight="1" x14ac:dyDescent="0.25">
      <c r="A44" s="408"/>
      <c r="B44" s="179" t="s">
        <v>254</v>
      </c>
      <c r="C44" s="126" t="s">
        <v>439</v>
      </c>
      <c r="D44" s="126" t="s">
        <v>439</v>
      </c>
      <c r="E44" s="126" t="s">
        <v>439</v>
      </c>
      <c r="F44" s="126" t="s">
        <v>439</v>
      </c>
    </row>
    <row r="45" spans="1:6" ht="20.100000000000001" customHeight="1" x14ac:dyDescent="0.25">
      <c r="A45" s="424" t="s">
        <v>244</v>
      </c>
      <c r="B45" s="139" t="s">
        <v>253</v>
      </c>
      <c r="C45" s="208" t="s">
        <v>439</v>
      </c>
      <c r="D45" s="208" t="s">
        <v>439</v>
      </c>
      <c r="E45" s="208" t="s">
        <v>439</v>
      </c>
      <c r="F45" s="208" t="s">
        <v>439</v>
      </c>
    </row>
    <row r="46" spans="1:6" ht="20.100000000000001" customHeight="1" x14ac:dyDescent="0.25">
      <c r="A46" s="424"/>
      <c r="B46" s="139" t="s">
        <v>254</v>
      </c>
      <c r="C46" s="208" t="s">
        <v>439</v>
      </c>
      <c r="D46" s="208" t="s">
        <v>439</v>
      </c>
      <c r="E46" s="208" t="s">
        <v>439</v>
      </c>
      <c r="F46" s="208" t="s">
        <v>439</v>
      </c>
    </row>
    <row r="47" spans="1:6" ht="20.100000000000001" customHeight="1" x14ac:dyDescent="0.25">
      <c r="A47" s="125"/>
      <c r="B47" s="178"/>
      <c r="C47" s="126"/>
      <c r="D47" s="126"/>
      <c r="E47" s="126"/>
      <c r="F47" s="126"/>
    </row>
    <row r="48" spans="1:6" ht="20.100000000000001" customHeight="1" x14ac:dyDescent="0.25">
      <c r="A48" s="131" t="s">
        <v>5</v>
      </c>
      <c r="B48" s="177"/>
      <c r="C48" s="120"/>
      <c r="D48" s="120"/>
      <c r="E48" s="120"/>
      <c r="F48" s="120"/>
    </row>
    <row r="49" spans="1:6" ht="20.100000000000001" customHeight="1" x14ac:dyDescent="0.25">
      <c r="A49" s="125"/>
      <c r="B49" s="178"/>
      <c r="C49" s="126"/>
      <c r="D49" s="126"/>
      <c r="E49" s="126"/>
      <c r="F49" s="126"/>
    </row>
    <row r="50" spans="1:6" ht="20.100000000000001" customHeight="1" x14ac:dyDescent="0.25">
      <c r="A50" s="424" t="s">
        <v>169</v>
      </c>
      <c r="B50" s="139" t="s">
        <v>253</v>
      </c>
      <c r="C50" s="120" t="s">
        <v>439</v>
      </c>
      <c r="D50" s="120" t="s">
        <v>439</v>
      </c>
      <c r="E50" s="120" t="s">
        <v>439</v>
      </c>
      <c r="F50" s="120" t="s">
        <v>439</v>
      </c>
    </row>
    <row r="51" spans="1:6" ht="20.100000000000001" customHeight="1" x14ac:dyDescent="0.25">
      <c r="A51" s="424"/>
      <c r="B51" s="139" t="s">
        <v>254</v>
      </c>
      <c r="C51" s="120" t="s">
        <v>439</v>
      </c>
      <c r="D51" s="120" t="s">
        <v>439</v>
      </c>
      <c r="E51" s="120" t="s">
        <v>439</v>
      </c>
      <c r="F51" s="120" t="s">
        <v>439</v>
      </c>
    </row>
    <row r="52" spans="1:6" ht="20.100000000000001" customHeight="1" x14ac:dyDescent="0.25">
      <c r="A52" s="408" t="s">
        <v>177</v>
      </c>
      <c r="B52" s="179" t="s">
        <v>253</v>
      </c>
      <c r="C52" s="126" t="s">
        <v>439</v>
      </c>
      <c r="D52" s="126" t="s">
        <v>439</v>
      </c>
      <c r="E52" s="126" t="s">
        <v>439</v>
      </c>
      <c r="F52" s="126" t="s">
        <v>439</v>
      </c>
    </row>
    <row r="53" spans="1:6" ht="20.100000000000001" customHeight="1" x14ac:dyDescent="0.25">
      <c r="A53" s="408"/>
      <c r="B53" s="179" t="s">
        <v>254</v>
      </c>
      <c r="C53" s="126" t="s">
        <v>439</v>
      </c>
      <c r="D53" s="126" t="s">
        <v>439</v>
      </c>
      <c r="E53" s="126" t="s">
        <v>439</v>
      </c>
      <c r="F53" s="126" t="s">
        <v>439</v>
      </c>
    </row>
    <row r="54" spans="1:6" ht="20.100000000000001" customHeight="1" x14ac:dyDescent="0.25">
      <c r="A54" s="424" t="s">
        <v>172</v>
      </c>
      <c r="B54" s="139" t="s">
        <v>253</v>
      </c>
      <c r="C54" s="120" t="s">
        <v>439</v>
      </c>
      <c r="D54" s="120" t="s">
        <v>439</v>
      </c>
      <c r="E54" s="120" t="s">
        <v>439</v>
      </c>
      <c r="F54" s="120" t="s">
        <v>439</v>
      </c>
    </row>
    <row r="55" spans="1:6" ht="20.100000000000001" customHeight="1" x14ac:dyDescent="0.25">
      <c r="A55" s="424"/>
      <c r="B55" s="139" t="s">
        <v>254</v>
      </c>
      <c r="C55" s="120" t="s">
        <v>439</v>
      </c>
      <c r="D55" s="120" t="s">
        <v>439</v>
      </c>
      <c r="E55" s="120" t="s">
        <v>439</v>
      </c>
      <c r="F55" s="120" t="s">
        <v>439</v>
      </c>
    </row>
    <row r="56" spans="1:6" ht="20.100000000000001" customHeight="1" x14ac:dyDescent="0.25">
      <c r="A56" s="408" t="s">
        <v>170</v>
      </c>
      <c r="B56" s="179" t="s">
        <v>253</v>
      </c>
      <c r="C56" s="126" t="s">
        <v>439</v>
      </c>
      <c r="D56" s="126" t="s">
        <v>439</v>
      </c>
      <c r="E56" s="126" t="s">
        <v>439</v>
      </c>
      <c r="F56" s="126" t="s">
        <v>439</v>
      </c>
    </row>
    <row r="57" spans="1:6" ht="20.100000000000001" customHeight="1" x14ac:dyDescent="0.25">
      <c r="A57" s="408"/>
      <c r="B57" s="179" t="s">
        <v>254</v>
      </c>
      <c r="C57" s="126" t="s">
        <v>439</v>
      </c>
      <c r="D57" s="126" t="s">
        <v>439</v>
      </c>
      <c r="E57" s="126" t="s">
        <v>439</v>
      </c>
      <c r="F57" s="126" t="s">
        <v>439</v>
      </c>
    </row>
    <row r="58" spans="1:6" ht="20.100000000000001" customHeight="1" x14ac:dyDescent="0.25">
      <c r="A58" s="424" t="s">
        <v>176</v>
      </c>
      <c r="B58" s="139" t="s">
        <v>253</v>
      </c>
      <c r="C58" s="120" t="s">
        <v>439</v>
      </c>
      <c r="D58" s="120" t="s">
        <v>439</v>
      </c>
      <c r="E58" s="120" t="s">
        <v>439</v>
      </c>
      <c r="F58" s="120" t="s">
        <v>439</v>
      </c>
    </row>
    <row r="59" spans="1:6" ht="20.100000000000001" customHeight="1" x14ac:dyDescent="0.25">
      <c r="A59" s="424"/>
      <c r="B59" s="139" t="s">
        <v>254</v>
      </c>
      <c r="C59" s="120" t="s">
        <v>439</v>
      </c>
      <c r="D59" s="120" t="s">
        <v>439</v>
      </c>
      <c r="E59" s="120" t="s">
        <v>439</v>
      </c>
      <c r="F59" s="120" t="s">
        <v>439</v>
      </c>
    </row>
    <row r="60" spans="1:6" ht="20.100000000000001" customHeight="1" x14ac:dyDescent="0.25">
      <c r="A60" s="408" t="s">
        <v>183</v>
      </c>
      <c r="B60" s="179" t="s">
        <v>253</v>
      </c>
      <c r="C60" s="126" t="s">
        <v>439</v>
      </c>
      <c r="D60" s="126" t="s">
        <v>439</v>
      </c>
      <c r="E60" s="126" t="s">
        <v>439</v>
      </c>
      <c r="F60" s="126" t="s">
        <v>439</v>
      </c>
    </row>
    <row r="61" spans="1:6" ht="20.100000000000001" customHeight="1" x14ac:dyDescent="0.25">
      <c r="A61" s="408"/>
      <c r="B61" s="179" t="s">
        <v>254</v>
      </c>
      <c r="C61" s="126" t="s">
        <v>439</v>
      </c>
      <c r="D61" s="126" t="s">
        <v>439</v>
      </c>
      <c r="E61" s="126" t="s">
        <v>439</v>
      </c>
      <c r="F61" s="126" t="s">
        <v>439</v>
      </c>
    </row>
    <row r="62" spans="1:6" ht="20.100000000000001" customHeight="1" x14ac:dyDescent="0.25">
      <c r="A62" s="125"/>
      <c r="B62" s="178"/>
      <c r="C62" s="126"/>
      <c r="D62" s="126"/>
      <c r="E62" s="126"/>
      <c r="F62" s="126"/>
    </row>
    <row r="63" spans="1:6" ht="20.100000000000001" customHeight="1" x14ac:dyDescent="0.25">
      <c r="A63" s="131" t="s">
        <v>7</v>
      </c>
      <c r="B63" s="177"/>
      <c r="C63" s="120"/>
      <c r="D63" s="120"/>
      <c r="E63" s="120"/>
      <c r="F63" s="120"/>
    </row>
    <row r="64" spans="1:6" ht="20.100000000000001" customHeight="1" x14ac:dyDescent="0.25">
      <c r="A64" s="125"/>
      <c r="B64" s="178"/>
      <c r="C64" s="126"/>
      <c r="D64" s="126"/>
      <c r="E64" s="126"/>
      <c r="F64" s="126"/>
    </row>
    <row r="65" spans="1:6" ht="20.100000000000001" customHeight="1" x14ac:dyDescent="0.25">
      <c r="A65" s="424" t="s">
        <v>245</v>
      </c>
      <c r="B65" s="139" t="s">
        <v>253</v>
      </c>
      <c r="C65" s="120" t="s">
        <v>439</v>
      </c>
      <c r="D65" s="120" t="s">
        <v>439</v>
      </c>
      <c r="E65" s="120" t="s">
        <v>439</v>
      </c>
      <c r="F65" s="120" t="s">
        <v>439</v>
      </c>
    </row>
    <row r="66" spans="1:6" ht="20.100000000000001" customHeight="1" x14ac:dyDescent="0.25">
      <c r="A66" s="424"/>
      <c r="B66" s="139" t="s">
        <v>254</v>
      </c>
      <c r="C66" s="120" t="s">
        <v>439</v>
      </c>
      <c r="D66" s="120" t="s">
        <v>439</v>
      </c>
      <c r="E66" s="120" t="s">
        <v>439</v>
      </c>
      <c r="F66" s="120" t="s">
        <v>439</v>
      </c>
    </row>
    <row r="67" spans="1:6" ht="20.100000000000001" customHeight="1" x14ac:dyDescent="0.25">
      <c r="A67" s="408" t="s">
        <v>188</v>
      </c>
      <c r="B67" s="179" t="s">
        <v>253</v>
      </c>
      <c r="C67" s="126" t="s">
        <v>439</v>
      </c>
      <c r="D67" s="126" t="s">
        <v>439</v>
      </c>
      <c r="E67" s="126" t="s">
        <v>439</v>
      </c>
      <c r="F67" s="126" t="s">
        <v>439</v>
      </c>
    </row>
    <row r="68" spans="1:6" ht="20.100000000000001" customHeight="1" x14ac:dyDescent="0.25">
      <c r="A68" s="408"/>
      <c r="B68" s="179" t="s">
        <v>254</v>
      </c>
      <c r="C68" s="126" t="s">
        <v>439</v>
      </c>
      <c r="D68" s="126" t="s">
        <v>439</v>
      </c>
      <c r="E68" s="126" t="s">
        <v>439</v>
      </c>
      <c r="F68" s="126" t="s">
        <v>439</v>
      </c>
    </row>
    <row r="69" spans="1:6" ht="20.100000000000001" customHeight="1" x14ac:dyDescent="0.25">
      <c r="A69" s="424" t="s">
        <v>185</v>
      </c>
      <c r="B69" s="139" t="s">
        <v>253</v>
      </c>
      <c r="C69" s="120" t="s">
        <v>439</v>
      </c>
      <c r="D69" s="120" t="s">
        <v>439</v>
      </c>
      <c r="E69" s="120" t="s">
        <v>439</v>
      </c>
      <c r="F69" s="120" t="s">
        <v>439</v>
      </c>
    </row>
    <row r="70" spans="1:6" ht="20.100000000000001" customHeight="1" x14ac:dyDescent="0.25">
      <c r="A70" s="424"/>
      <c r="B70" s="139" t="s">
        <v>254</v>
      </c>
      <c r="C70" s="120" t="s">
        <v>439</v>
      </c>
      <c r="D70" s="120" t="s">
        <v>439</v>
      </c>
      <c r="E70" s="120" t="s">
        <v>439</v>
      </c>
      <c r="F70" s="120" t="s">
        <v>439</v>
      </c>
    </row>
    <row r="71" spans="1:6" ht="20.100000000000001" customHeight="1" x14ac:dyDescent="0.25">
      <c r="A71" s="408" t="s">
        <v>179</v>
      </c>
      <c r="B71" s="179" t="s">
        <v>253</v>
      </c>
      <c r="C71" s="126" t="s">
        <v>439</v>
      </c>
      <c r="D71" s="126" t="s">
        <v>439</v>
      </c>
      <c r="E71" s="126" t="s">
        <v>439</v>
      </c>
      <c r="F71" s="126" t="s">
        <v>439</v>
      </c>
    </row>
    <row r="72" spans="1:6" ht="20.100000000000001" customHeight="1" x14ac:dyDescent="0.25">
      <c r="A72" s="408"/>
      <c r="B72" s="179" t="s">
        <v>254</v>
      </c>
      <c r="C72" s="126" t="s">
        <v>439</v>
      </c>
      <c r="D72" s="126" t="s">
        <v>439</v>
      </c>
      <c r="E72" s="126" t="s">
        <v>439</v>
      </c>
      <c r="F72" s="126" t="s">
        <v>439</v>
      </c>
    </row>
    <row r="73" spans="1:6" ht="20.100000000000001" customHeight="1" x14ac:dyDescent="0.25">
      <c r="A73" s="424" t="s">
        <v>182</v>
      </c>
      <c r="B73" s="139" t="s">
        <v>253</v>
      </c>
      <c r="C73" s="120" t="s">
        <v>439</v>
      </c>
      <c r="D73" s="120" t="s">
        <v>439</v>
      </c>
      <c r="E73" s="120" t="s">
        <v>439</v>
      </c>
      <c r="F73" s="120" t="s">
        <v>439</v>
      </c>
    </row>
    <row r="74" spans="1:6" ht="20.100000000000001" customHeight="1" x14ac:dyDescent="0.25">
      <c r="A74" s="424"/>
      <c r="B74" s="139" t="s">
        <v>254</v>
      </c>
      <c r="C74" s="120" t="s">
        <v>439</v>
      </c>
      <c r="D74" s="120" t="s">
        <v>439</v>
      </c>
      <c r="E74" s="120" t="s">
        <v>439</v>
      </c>
      <c r="F74" s="120" t="s">
        <v>439</v>
      </c>
    </row>
    <row r="75" spans="1:6" ht="20.100000000000001" customHeight="1" x14ac:dyDescent="0.25">
      <c r="A75" s="408" t="s">
        <v>246</v>
      </c>
      <c r="B75" s="179" t="s">
        <v>253</v>
      </c>
      <c r="C75" s="126" t="s">
        <v>439</v>
      </c>
      <c r="D75" s="126" t="s">
        <v>439</v>
      </c>
      <c r="E75" s="126" t="s">
        <v>439</v>
      </c>
      <c r="F75" s="126" t="s">
        <v>439</v>
      </c>
    </row>
    <row r="76" spans="1:6" ht="20.100000000000001" customHeight="1" x14ac:dyDescent="0.25">
      <c r="A76" s="408"/>
      <c r="B76" s="179" t="s">
        <v>254</v>
      </c>
      <c r="C76" s="126" t="s">
        <v>439</v>
      </c>
      <c r="D76" s="126" t="s">
        <v>439</v>
      </c>
      <c r="E76" s="126" t="s">
        <v>439</v>
      </c>
      <c r="F76" s="126" t="s">
        <v>439</v>
      </c>
    </row>
    <row r="77" spans="1:6" ht="20.100000000000001" customHeight="1" x14ac:dyDescent="0.25">
      <c r="A77" s="423" t="s">
        <v>456</v>
      </c>
      <c r="B77" s="139" t="s">
        <v>253</v>
      </c>
      <c r="C77" s="120" t="s">
        <v>439</v>
      </c>
      <c r="D77" s="120" t="s">
        <v>439</v>
      </c>
      <c r="E77" s="120" t="s">
        <v>439</v>
      </c>
      <c r="F77" s="120" t="s">
        <v>439</v>
      </c>
    </row>
    <row r="78" spans="1:6" ht="20.100000000000001" customHeight="1" x14ac:dyDescent="0.25">
      <c r="A78" s="423"/>
      <c r="B78" s="139" t="s">
        <v>254</v>
      </c>
      <c r="C78" s="120" t="s">
        <v>439</v>
      </c>
      <c r="D78" s="120" t="s">
        <v>439</v>
      </c>
      <c r="E78" s="120" t="s">
        <v>439</v>
      </c>
      <c r="F78" s="120" t="s">
        <v>439</v>
      </c>
    </row>
    <row r="79" spans="1:6" ht="13.8" x14ac:dyDescent="0.3">
      <c r="A79" s="109"/>
      <c r="B79" s="109"/>
      <c r="C79" s="109"/>
      <c r="D79" s="109"/>
      <c r="E79" s="109"/>
      <c r="F79" s="109"/>
    </row>
    <row r="80" spans="1:6" ht="14.4" x14ac:dyDescent="0.25">
      <c r="A80" s="408" t="s">
        <v>512</v>
      </c>
      <c r="B80" s="408"/>
      <c r="C80" s="408"/>
      <c r="D80" s="408"/>
      <c r="E80" s="408"/>
      <c r="F80" s="408"/>
    </row>
    <row r="81" spans="1:6" ht="13.8" x14ac:dyDescent="0.3">
      <c r="A81" s="109"/>
      <c r="B81" s="109"/>
      <c r="C81" s="109"/>
      <c r="D81" s="109"/>
      <c r="E81" s="109"/>
      <c r="F81" s="109"/>
    </row>
  </sheetData>
  <mergeCells count="32">
    <mergeCell ref="A80:F80"/>
    <mergeCell ref="A67:A68"/>
    <mergeCell ref="A69:A70"/>
    <mergeCell ref="A71:A72"/>
    <mergeCell ref="A73:A74"/>
    <mergeCell ref="A75:A76"/>
    <mergeCell ref="A77:A78"/>
    <mergeCell ref="A65:A66"/>
    <mergeCell ref="A37:A38"/>
    <mergeCell ref="A39:A40"/>
    <mergeCell ref="A41:A42"/>
    <mergeCell ref="A43:A44"/>
    <mergeCell ref="A45:A46"/>
    <mergeCell ref="A50:A51"/>
    <mergeCell ref="A52:A53"/>
    <mergeCell ref="A54:A55"/>
    <mergeCell ref="A56:A57"/>
    <mergeCell ref="A58:A59"/>
    <mergeCell ref="A60:A61"/>
    <mergeCell ref="A35:A36"/>
    <mergeCell ref="A9:F9"/>
    <mergeCell ref="A10:F10"/>
    <mergeCell ref="A11:F11"/>
    <mergeCell ref="A13:B14"/>
    <mergeCell ref="C13:D13"/>
    <mergeCell ref="E13:E14"/>
    <mergeCell ref="F13:F14"/>
    <mergeCell ref="A25:A26"/>
    <mergeCell ref="A27:A28"/>
    <mergeCell ref="A29:A30"/>
    <mergeCell ref="A31:A32"/>
    <mergeCell ref="A33:A34"/>
  </mergeCells>
  <hyperlinks>
    <hyperlink ref="H3" location="ÍNDICE!A1" display="INDICE" xr:uid="{00000000-0004-0000-3000-000000000000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Hoja5"/>
  <dimension ref="A1:K47"/>
  <sheetViews>
    <sheetView showGridLines="0" zoomScale="90" zoomScaleNormal="90" workbookViewId="0">
      <selection activeCell="B69" sqref="B69"/>
    </sheetView>
  </sheetViews>
  <sheetFormatPr baseColWidth="10" defaultRowHeight="13.2" x14ac:dyDescent="0.25"/>
  <cols>
    <col min="1" max="1" width="39" customWidth="1"/>
    <col min="2" max="2" width="16.44140625" customWidth="1"/>
    <col min="3" max="3" width="11.5546875" style="53" customWidth="1"/>
    <col min="4" max="4" width="12.44140625" style="53" customWidth="1"/>
    <col min="5" max="5" width="13.6640625" style="53" customWidth="1"/>
    <col min="6" max="6" width="15.6640625" style="53" customWidth="1"/>
    <col min="7" max="7" width="19.33203125" style="53" customWidth="1"/>
    <col min="8" max="8" width="15.5546875" style="53" customWidth="1"/>
    <col min="9" max="9" width="15.44140625" style="53" customWidth="1"/>
  </cols>
  <sheetData>
    <row r="1" spans="1:11" ht="72.75" customHeight="1" x14ac:dyDescent="0.25">
      <c r="K1" s="128" t="s">
        <v>145</v>
      </c>
    </row>
    <row r="2" spans="1:11" ht="14.4" x14ac:dyDescent="0.3">
      <c r="A2" s="134"/>
      <c r="B2" s="134"/>
      <c r="C2" s="135"/>
      <c r="D2" s="135"/>
      <c r="E2" s="135"/>
      <c r="F2" s="135"/>
      <c r="G2" s="135"/>
      <c r="H2" s="135"/>
      <c r="I2" s="135"/>
    </row>
    <row r="3" spans="1:11" ht="15.6" x14ac:dyDescent="0.3">
      <c r="A3" s="410" t="s">
        <v>513</v>
      </c>
      <c r="B3" s="410"/>
      <c r="C3" s="410"/>
      <c r="D3" s="410"/>
      <c r="E3" s="410"/>
      <c r="F3" s="410"/>
      <c r="G3" s="410"/>
      <c r="H3" s="410"/>
      <c r="I3" s="410"/>
    </row>
    <row r="4" spans="1:11" ht="15.6" x14ac:dyDescent="0.25">
      <c r="A4" s="411" t="s">
        <v>20</v>
      </c>
      <c r="B4" s="411"/>
      <c r="C4" s="411"/>
      <c r="D4" s="411"/>
      <c r="E4" s="411"/>
      <c r="F4" s="411"/>
      <c r="G4" s="411"/>
      <c r="H4" s="411"/>
      <c r="I4" s="138"/>
    </row>
    <row r="5" spans="1:11" ht="14.4" x14ac:dyDescent="0.3">
      <c r="A5" s="134"/>
      <c r="B5" s="134"/>
      <c r="C5" s="135"/>
      <c r="D5" s="135"/>
      <c r="E5" s="135"/>
      <c r="F5" s="135"/>
      <c r="G5" s="135"/>
      <c r="H5" s="135"/>
      <c r="I5" s="135"/>
    </row>
    <row r="6" spans="1:11" ht="14.4" x14ac:dyDescent="0.25">
      <c r="A6" s="412" t="s">
        <v>235</v>
      </c>
      <c r="B6" s="415"/>
      <c r="C6" s="417" t="s">
        <v>289</v>
      </c>
      <c r="D6" s="418"/>
      <c r="E6" s="418"/>
      <c r="F6" s="418"/>
      <c r="G6" s="418"/>
      <c r="H6" s="418"/>
      <c r="I6" s="419"/>
    </row>
    <row r="7" spans="1:11" ht="23.25" customHeight="1" x14ac:dyDescent="0.25">
      <c r="A7" s="414"/>
      <c r="B7" s="416"/>
      <c r="C7" s="111" t="s">
        <v>234</v>
      </c>
      <c r="D7" s="111" t="s">
        <v>290</v>
      </c>
      <c r="E7" s="111" t="s">
        <v>291</v>
      </c>
      <c r="F7" s="111" t="s">
        <v>292</v>
      </c>
      <c r="G7" s="111" t="s">
        <v>293</v>
      </c>
      <c r="H7" s="111" t="s">
        <v>294</v>
      </c>
      <c r="I7" s="111" t="s">
        <v>295</v>
      </c>
    </row>
    <row r="8" spans="1:11" ht="20.100000000000001" customHeight="1" x14ac:dyDescent="0.25">
      <c r="A8" s="136"/>
      <c r="B8" s="136"/>
      <c r="C8" s="137"/>
      <c r="D8" s="137"/>
      <c r="E8" s="137"/>
      <c r="F8" s="137"/>
      <c r="G8" s="137"/>
      <c r="H8" s="137"/>
      <c r="I8" s="137"/>
    </row>
    <row r="9" spans="1:11" ht="20.100000000000001" customHeight="1" x14ac:dyDescent="0.25">
      <c r="A9" s="423" t="s">
        <v>1</v>
      </c>
      <c r="B9" s="154" t="s">
        <v>253</v>
      </c>
      <c r="C9" s="115">
        <v>63020.868863066913</v>
      </c>
      <c r="D9" s="115">
        <v>2144.6496769887399</v>
      </c>
      <c r="E9" s="115">
        <v>1847.3873964502104</v>
      </c>
      <c r="F9" s="115">
        <v>20149.683472651599</v>
      </c>
      <c r="G9" s="115">
        <v>8192.1446987503477</v>
      </c>
      <c r="H9" s="115">
        <v>860.51425310147101</v>
      </c>
      <c r="I9" s="115">
        <v>29826.489365124529</v>
      </c>
    </row>
    <row r="10" spans="1:11" ht="20.100000000000001" customHeight="1" x14ac:dyDescent="0.25">
      <c r="A10" s="423"/>
      <c r="B10" s="154" t="s">
        <v>254</v>
      </c>
      <c r="C10" s="115">
        <v>13875.746141155898</v>
      </c>
      <c r="D10" s="115">
        <v>1029.8332788368682</v>
      </c>
      <c r="E10" s="115">
        <v>902.75007634220526</v>
      </c>
      <c r="F10" s="115">
        <v>3246.3647086305268</v>
      </c>
      <c r="G10" s="115">
        <v>1540.6239086865942</v>
      </c>
      <c r="H10" s="115">
        <v>47.082197184990051</v>
      </c>
      <c r="I10" s="115">
        <v>7109.0919714747133</v>
      </c>
    </row>
    <row r="11" spans="1:11" ht="20.100000000000001" customHeight="1" x14ac:dyDescent="0.25">
      <c r="A11" s="116"/>
      <c r="B11" s="117"/>
      <c r="C11" s="118"/>
      <c r="D11" s="118"/>
      <c r="E11" s="118"/>
      <c r="F11" s="118"/>
      <c r="G11" s="118"/>
      <c r="H11" s="118"/>
      <c r="I11" s="118"/>
    </row>
    <row r="12" spans="1:11" ht="14.4" x14ac:dyDescent="0.3">
      <c r="A12" s="424" t="s">
        <v>269</v>
      </c>
      <c r="B12" s="114" t="s">
        <v>253</v>
      </c>
      <c r="C12" s="217">
        <v>295.00997752567008</v>
      </c>
      <c r="D12" s="217">
        <v>123.24217217353207</v>
      </c>
      <c r="E12" s="217" t="s">
        <v>439</v>
      </c>
      <c r="F12" s="217">
        <v>0.2</v>
      </c>
      <c r="G12" s="217">
        <v>50.382980702287341</v>
      </c>
      <c r="H12" s="217" t="s">
        <v>439</v>
      </c>
      <c r="I12" s="217">
        <v>121.18482464985061</v>
      </c>
    </row>
    <row r="13" spans="1:11" ht="14.4" x14ac:dyDescent="0.3">
      <c r="A13" s="424"/>
      <c r="B13" s="114" t="s">
        <v>254</v>
      </c>
      <c r="C13" s="217">
        <v>68.277730913473548</v>
      </c>
      <c r="D13" s="217">
        <v>41.124888084814692</v>
      </c>
      <c r="E13" s="217" t="s">
        <v>439</v>
      </c>
      <c r="F13" s="217" t="s">
        <v>439</v>
      </c>
      <c r="G13" s="217" t="s">
        <v>439</v>
      </c>
      <c r="H13" s="217" t="s">
        <v>439</v>
      </c>
      <c r="I13" s="217">
        <v>27.152842828658869</v>
      </c>
    </row>
    <row r="14" spans="1:11" ht="14.4" x14ac:dyDescent="0.3">
      <c r="A14" s="420" t="s">
        <v>255</v>
      </c>
      <c r="B14" s="117" t="s">
        <v>253</v>
      </c>
      <c r="C14" s="218">
        <v>1213.6828219555646</v>
      </c>
      <c r="D14" s="218">
        <v>155.26575659619706</v>
      </c>
      <c r="E14" s="218">
        <v>51.076696143343469</v>
      </c>
      <c r="F14" s="218">
        <v>525.32667150215059</v>
      </c>
      <c r="G14" s="218">
        <v>150.64632790645913</v>
      </c>
      <c r="H14" s="218" t="s">
        <v>439</v>
      </c>
      <c r="I14" s="218">
        <v>331.36736980741466</v>
      </c>
    </row>
    <row r="15" spans="1:11" ht="14.4" x14ac:dyDescent="0.3">
      <c r="A15" s="420"/>
      <c r="B15" s="117" t="s">
        <v>254</v>
      </c>
      <c r="C15" s="218">
        <v>818.10948074475414</v>
      </c>
      <c r="D15" s="218">
        <v>300.92756166274387</v>
      </c>
      <c r="E15" s="218">
        <v>114.72677682021812</v>
      </c>
      <c r="F15" s="218">
        <v>205.83067422403838</v>
      </c>
      <c r="G15" s="218">
        <v>133.5642159110613</v>
      </c>
      <c r="H15" s="218" t="s">
        <v>439</v>
      </c>
      <c r="I15" s="218">
        <v>63.060252126692745</v>
      </c>
    </row>
    <row r="16" spans="1:11" ht="14.4" x14ac:dyDescent="0.3">
      <c r="A16" s="424" t="s">
        <v>256</v>
      </c>
      <c r="B16" s="114" t="s">
        <v>253</v>
      </c>
      <c r="C16" s="217">
        <v>30870.588855337348</v>
      </c>
      <c r="D16" s="217">
        <v>323.40377309196555</v>
      </c>
      <c r="E16" s="217">
        <v>1563.2271523038878</v>
      </c>
      <c r="F16" s="217">
        <v>11797.683857994803</v>
      </c>
      <c r="G16" s="217">
        <v>1636.8158363278865</v>
      </c>
      <c r="H16" s="217">
        <v>381.22455141595492</v>
      </c>
      <c r="I16" s="217">
        <v>15168.233684202834</v>
      </c>
    </row>
    <row r="17" spans="1:9" ht="14.4" x14ac:dyDescent="0.3">
      <c r="A17" s="424"/>
      <c r="B17" s="114" t="s">
        <v>254</v>
      </c>
      <c r="C17" s="217">
        <v>4181.8429034664732</v>
      </c>
      <c r="D17" s="217">
        <v>235.30567534924924</v>
      </c>
      <c r="E17" s="217">
        <v>189.60543863020149</v>
      </c>
      <c r="F17" s="217">
        <v>1778.483404145868</v>
      </c>
      <c r="G17" s="217">
        <v>87.610430048107645</v>
      </c>
      <c r="H17" s="217">
        <v>8.3767803495648341</v>
      </c>
      <c r="I17" s="217">
        <v>1882.4611749434805</v>
      </c>
    </row>
    <row r="18" spans="1:9" ht="14.4" x14ac:dyDescent="0.3">
      <c r="A18" s="420" t="s">
        <v>257</v>
      </c>
      <c r="B18" s="117" t="s">
        <v>253</v>
      </c>
      <c r="C18" s="218">
        <v>12069.191520415947</v>
      </c>
      <c r="D18" s="218">
        <v>946.28515938820146</v>
      </c>
      <c r="E18" s="218">
        <v>89.551916289204769</v>
      </c>
      <c r="F18" s="218">
        <v>3124.6884861046778</v>
      </c>
      <c r="G18" s="218">
        <v>280.19439382269064</v>
      </c>
      <c r="H18" s="218">
        <v>229.60103868945765</v>
      </c>
      <c r="I18" s="218">
        <v>7398.8705261217119</v>
      </c>
    </row>
    <row r="19" spans="1:9" ht="14.4" x14ac:dyDescent="0.3">
      <c r="A19" s="420"/>
      <c r="B19" s="117" t="s">
        <v>254</v>
      </c>
      <c r="C19" s="218">
        <v>2557.9116586572013</v>
      </c>
      <c r="D19" s="218">
        <v>243.33143320401015</v>
      </c>
      <c r="E19" s="218">
        <v>227.08799094239339</v>
      </c>
      <c r="F19" s="218">
        <v>237.28945302049931</v>
      </c>
      <c r="G19" s="218">
        <v>840.50105490869009</v>
      </c>
      <c r="H19" s="218" t="s">
        <v>439</v>
      </c>
      <c r="I19" s="218">
        <v>1009.7017265816086</v>
      </c>
    </row>
    <row r="20" spans="1:9" ht="15" customHeight="1" x14ac:dyDescent="0.3">
      <c r="A20" s="424" t="s">
        <v>258</v>
      </c>
      <c r="B20" s="114" t="s">
        <v>253</v>
      </c>
      <c r="C20" s="217">
        <v>673.19411086325681</v>
      </c>
      <c r="D20" s="217" t="s">
        <v>439</v>
      </c>
      <c r="E20" s="217" t="s">
        <v>439</v>
      </c>
      <c r="F20" s="217" t="s">
        <v>439</v>
      </c>
      <c r="G20" s="217" t="s">
        <v>439</v>
      </c>
      <c r="H20" s="217">
        <v>168</v>
      </c>
      <c r="I20" s="217">
        <v>505.19411086325681</v>
      </c>
    </row>
    <row r="21" spans="1:9" ht="14.4" x14ac:dyDescent="0.3">
      <c r="A21" s="424"/>
      <c r="B21" s="114" t="s">
        <v>254</v>
      </c>
      <c r="C21" s="217" t="s">
        <v>439</v>
      </c>
      <c r="D21" s="217" t="s">
        <v>439</v>
      </c>
      <c r="E21" s="217" t="s">
        <v>439</v>
      </c>
      <c r="F21" s="217" t="s">
        <v>439</v>
      </c>
      <c r="G21" s="217" t="s">
        <v>439</v>
      </c>
      <c r="H21" s="217" t="s">
        <v>439</v>
      </c>
      <c r="I21" s="217" t="s">
        <v>439</v>
      </c>
    </row>
    <row r="22" spans="1:9" ht="15" customHeight="1" x14ac:dyDescent="0.3">
      <c r="A22" s="420" t="s">
        <v>259</v>
      </c>
      <c r="B22" s="117" t="s">
        <v>253</v>
      </c>
      <c r="C22" s="218" t="s">
        <v>439</v>
      </c>
      <c r="D22" s="218" t="s">
        <v>439</v>
      </c>
      <c r="E22" s="218" t="s">
        <v>439</v>
      </c>
      <c r="F22" s="218" t="s">
        <v>439</v>
      </c>
      <c r="G22" s="218" t="s">
        <v>439</v>
      </c>
      <c r="H22" s="218" t="s">
        <v>439</v>
      </c>
      <c r="I22" s="218" t="s">
        <v>439</v>
      </c>
    </row>
    <row r="23" spans="1:9" ht="14.4" x14ac:dyDescent="0.3">
      <c r="A23" s="420"/>
      <c r="B23" s="117" t="s">
        <v>254</v>
      </c>
      <c r="C23" s="218" t="s">
        <v>439</v>
      </c>
      <c r="D23" s="218" t="s">
        <v>439</v>
      </c>
      <c r="E23" s="218" t="s">
        <v>439</v>
      </c>
      <c r="F23" s="218" t="s">
        <v>439</v>
      </c>
      <c r="G23" s="218" t="s">
        <v>439</v>
      </c>
      <c r="H23" s="218" t="s">
        <v>439</v>
      </c>
      <c r="I23" s="218" t="s">
        <v>439</v>
      </c>
    </row>
    <row r="24" spans="1:9" ht="14.4" x14ac:dyDescent="0.3">
      <c r="A24" s="424" t="s">
        <v>279</v>
      </c>
      <c r="B24" s="114" t="s">
        <v>253</v>
      </c>
      <c r="C24" s="217">
        <v>62.22401217043052</v>
      </c>
      <c r="D24" s="217">
        <v>17.708732650266565</v>
      </c>
      <c r="E24" s="217" t="s">
        <v>439</v>
      </c>
      <c r="F24" s="217">
        <v>16.701108463336642</v>
      </c>
      <c r="G24" s="217" t="s">
        <v>439</v>
      </c>
      <c r="H24" s="217" t="s">
        <v>439</v>
      </c>
      <c r="I24" s="217">
        <v>27.814171056827316</v>
      </c>
    </row>
    <row r="25" spans="1:9" ht="14.4" x14ac:dyDescent="0.3">
      <c r="A25" s="424"/>
      <c r="B25" s="114" t="s">
        <v>254</v>
      </c>
      <c r="C25" s="217">
        <v>83.820892135319681</v>
      </c>
      <c r="D25" s="217">
        <v>33.28705454681824</v>
      </c>
      <c r="E25" s="217" t="s">
        <v>439</v>
      </c>
      <c r="F25" s="217">
        <v>1.65</v>
      </c>
      <c r="G25" s="217" t="s">
        <v>439</v>
      </c>
      <c r="H25" s="217">
        <v>4</v>
      </c>
      <c r="I25" s="217">
        <v>44.883837588501422</v>
      </c>
    </row>
    <row r="26" spans="1:9" ht="14.4" x14ac:dyDescent="0.3">
      <c r="A26" s="420" t="s">
        <v>281</v>
      </c>
      <c r="B26" s="117" t="s">
        <v>253</v>
      </c>
      <c r="C26" s="218">
        <v>446.4461657327177</v>
      </c>
      <c r="D26" s="218">
        <v>27.129294804879404</v>
      </c>
      <c r="E26" s="218" t="s">
        <v>439</v>
      </c>
      <c r="F26" s="218">
        <v>367.4226082740181</v>
      </c>
      <c r="G26" s="218" t="s">
        <v>439</v>
      </c>
      <c r="H26" s="218" t="s">
        <v>439</v>
      </c>
      <c r="I26" s="218">
        <v>51.894262653820249</v>
      </c>
    </row>
    <row r="27" spans="1:9" ht="14.4" x14ac:dyDescent="0.3">
      <c r="A27" s="420"/>
      <c r="B27" s="117" t="s">
        <v>254</v>
      </c>
      <c r="C27" s="218" t="s">
        <v>439</v>
      </c>
      <c r="D27" s="218" t="s">
        <v>439</v>
      </c>
      <c r="E27" s="218" t="s">
        <v>439</v>
      </c>
      <c r="F27" s="218" t="s">
        <v>439</v>
      </c>
      <c r="G27" s="218" t="s">
        <v>439</v>
      </c>
      <c r="H27" s="218" t="s">
        <v>439</v>
      </c>
      <c r="I27" s="218" t="s">
        <v>439</v>
      </c>
    </row>
    <row r="28" spans="1:9" ht="14.4" x14ac:dyDescent="0.3">
      <c r="A28" s="424" t="s">
        <v>260</v>
      </c>
      <c r="B28" s="114" t="s">
        <v>253</v>
      </c>
      <c r="C28" s="217">
        <v>370.99145722900749</v>
      </c>
      <c r="D28" s="217">
        <v>3.6183270768167821</v>
      </c>
      <c r="E28" s="217">
        <v>13.970584293483038</v>
      </c>
      <c r="F28" s="217">
        <v>201.6416845444279</v>
      </c>
      <c r="G28" s="217">
        <v>1.9900000000000002</v>
      </c>
      <c r="H28" s="217" t="s">
        <v>439</v>
      </c>
      <c r="I28" s="217">
        <v>149.77086131427984</v>
      </c>
    </row>
    <row r="29" spans="1:9" ht="14.4" x14ac:dyDescent="0.3">
      <c r="A29" s="424"/>
      <c r="B29" s="114" t="s">
        <v>254</v>
      </c>
      <c r="C29" s="217">
        <v>14.328636485860379</v>
      </c>
      <c r="D29" s="217" t="s">
        <v>439</v>
      </c>
      <c r="E29" s="217" t="s">
        <v>439</v>
      </c>
      <c r="F29" s="217" t="s">
        <v>439</v>
      </c>
      <c r="G29" s="217" t="s">
        <v>439</v>
      </c>
      <c r="H29" s="217">
        <v>14.328636485860379</v>
      </c>
      <c r="I29" s="217" t="s">
        <v>439</v>
      </c>
    </row>
    <row r="30" spans="1:9" ht="14.4" x14ac:dyDescent="0.3">
      <c r="A30" s="420" t="s">
        <v>261</v>
      </c>
      <c r="B30" s="117" t="s">
        <v>253</v>
      </c>
      <c r="C30" s="218">
        <v>561.09884500683006</v>
      </c>
      <c r="D30" s="218" t="s">
        <v>439</v>
      </c>
      <c r="E30" s="218" t="s">
        <v>439</v>
      </c>
      <c r="F30" s="218">
        <v>82.030943574788935</v>
      </c>
      <c r="G30" s="218" t="s">
        <v>439</v>
      </c>
      <c r="H30" s="218" t="s">
        <v>439</v>
      </c>
      <c r="I30" s="218">
        <v>479.06790143204114</v>
      </c>
    </row>
    <row r="31" spans="1:9" ht="14.4" x14ac:dyDescent="0.3">
      <c r="A31" s="420"/>
      <c r="B31" s="117" t="s">
        <v>254</v>
      </c>
      <c r="C31" s="218">
        <v>454.84170467510586</v>
      </c>
      <c r="D31" s="218" t="s">
        <v>439</v>
      </c>
      <c r="E31" s="218" t="s">
        <v>439</v>
      </c>
      <c r="F31" s="218">
        <v>70.124365368928764</v>
      </c>
      <c r="G31" s="218">
        <v>254.44116463941307</v>
      </c>
      <c r="H31" s="218">
        <v>4</v>
      </c>
      <c r="I31" s="218">
        <v>126.27617466676396</v>
      </c>
    </row>
    <row r="32" spans="1:9" ht="14.4" x14ac:dyDescent="0.3">
      <c r="A32" s="424" t="s">
        <v>283</v>
      </c>
      <c r="B32" s="114" t="s">
        <v>253</v>
      </c>
      <c r="C32" s="217">
        <v>228.87241073996844</v>
      </c>
      <c r="D32" s="217" t="s">
        <v>439</v>
      </c>
      <c r="E32" s="217">
        <v>2.478519926176165</v>
      </c>
      <c r="F32" s="217" t="s">
        <v>439</v>
      </c>
      <c r="G32" s="217">
        <v>13.551319789949755</v>
      </c>
      <c r="H32" s="217" t="s">
        <v>439</v>
      </c>
      <c r="I32" s="217">
        <v>212.84257102384254</v>
      </c>
    </row>
    <row r="33" spans="1:10" ht="14.4" x14ac:dyDescent="0.3">
      <c r="A33" s="424"/>
      <c r="B33" s="114" t="s">
        <v>254</v>
      </c>
      <c r="C33" s="217">
        <v>14.445502605620954</v>
      </c>
      <c r="D33" s="217" t="s">
        <v>439</v>
      </c>
      <c r="E33" s="217" t="s">
        <v>439</v>
      </c>
      <c r="F33" s="217">
        <v>14.445502605620954</v>
      </c>
      <c r="G33" s="217" t="s">
        <v>439</v>
      </c>
      <c r="H33" s="217" t="s">
        <v>439</v>
      </c>
      <c r="I33" s="217" t="s">
        <v>439</v>
      </c>
    </row>
    <row r="34" spans="1:10" ht="14.4" x14ac:dyDescent="0.3">
      <c r="A34" s="420" t="s">
        <v>262</v>
      </c>
      <c r="B34" s="117" t="s">
        <v>253</v>
      </c>
      <c r="C34" s="218">
        <v>12860.524190436003</v>
      </c>
      <c r="D34" s="218">
        <v>323.72288957120753</v>
      </c>
      <c r="E34" s="218" t="s">
        <v>439</v>
      </c>
      <c r="F34" s="218">
        <v>3020.8797404555698</v>
      </c>
      <c r="G34" s="218">
        <v>5836.8862517132557</v>
      </c>
      <c r="H34" s="218">
        <v>15.305091419601508</v>
      </c>
      <c r="I34" s="218">
        <v>3663.7302172763657</v>
      </c>
    </row>
    <row r="35" spans="1:10" ht="14.4" x14ac:dyDescent="0.3">
      <c r="A35" s="420"/>
      <c r="B35" s="117" t="s">
        <v>254</v>
      </c>
      <c r="C35" s="218">
        <v>1056.3560893179524</v>
      </c>
      <c r="D35" s="218" t="s">
        <v>439</v>
      </c>
      <c r="E35" s="218" t="s">
        <v>439</v>
      </c>
      <c r="F35" s="218">
        <v>102.91787231641888</v>
      </c>
      <c r="G35" s="218">
        <v>36.77546660877865</v>
      </c>
      <c r="H35" s="218" t="s">
        <v>439</v>
      </c>
      <c r="I35" s="218">
        <v>916.66275039275467</v>
      </c>
    </row>
    <row r="36" spans="1:10" ht="14.4" x14ac:dyDescent="0.3">
      <c r="A36" s="424" t="s">
        <v>474</v>
      </c>
      <c r="B36" s="114" t="s">
        <v>253</v>
      </c>
      <c r="C36" s="217">
        <v>15.843964886789941</v>
      </c>
      <c r="D36" s="217" t="s">
        <v>439</v>
      </c>
      <c r="E36" s="217" t="s">
        <v>439</v>
      </c>
      <c r="F36" s="217">
        <v>12</v>
      </c>
      <c r="G36" s="217" t="s">
        <v>439</v>
      </c>
      <c r="H36" s="217" t="s">
        <v>439</v>
      </c>
      <c r="I36" s="217">
        <v>3.8439648867899407</v>
      </c>
    </row>
    <row r="37" spans="1:10" ht="14.4" x14ac:dyDescent="0.3">
      <c r="A37" s="424"/>
      <c r="B37" s="114" t="s">
        <v>254</v>
      </c>
      <c r="C37" s="217" t="s">
        <v>439</v>
      </c>
      <c r="D37" s="217" t="s">
        <v>439</v>
      </c>
      <c r="E37" s="217" t="s">
        <v>439</v>
      </c>
      <c r="F37" s="217" t="s">
        <v>439</v>
      </c>
      <c r="G37" s="217" t="s">
        <v>439</v>
      </c>
      <c r="H37" s="217" t="s">
        <v>439</v>
      </c>
      <c r="I37" s="217" t="s">
        <v>439</v>
      </c>
    </row>
    <row r="38" spans="1:10" ht="14.4" x14ac:dyDescent="0.3">
      <c r="A38" s="420" t="s">
        <v>286</v>
      </c>
      <c r="B38" s="117" t="s">
        <v>253</v>
      </c>
      <c r="C38" s="218">
        <v>53.635135284264997</v>
      </c>
      <c r="D38" s="218" t="s">
        <v>439</v>
      </c>
      <c r="E38" s="218" t="s">
        <v>439</v>
      </c>
      <c r="F38" s="218">
        <v>53.635135284264997</v>
      </c>
      <c r="G38" s="218" t="s">
        <v>439</v>
      </c>
      <c r="H38" s="218" t="s">
        <v>439</v>
      </c>
      <c r="I38" s="218" t="s">
        <v>439</v>
      </c>
    </row>
    <row r="39" spans="1:10" ht="14.4" x14ac:dyDescent="0.3">
      <c r="A39" s="420"/>
      <c r="B39" s="117" t="s">
        <v>254</v>
      </c>
      <c r="C39" s="218">
        <v>10.940988784834332</v>
      </c>
      <c r="D39" s="218" t="s">
        <v>439</v>
      </c>
      <c r="E39" s="218">
        <v>10.940988784834332</v>
      </c>
      <c r="F39" s="218" t="s">
        <v>439</v>
      </c>
      <c r="G39" s="218" t="s">
        <v>439</v>
      </c>
      <c r="H39" s="218" t="s">
        <v>439</v>
      </c>
      <c r="I39" s="218" t="s">
        <v>439</v>
      </c>
    </row>
    <row r="40" spans="1:10" ht="14.4" x14ac:dyDescent="0.3">
      <c r="A40" s="424" t="s">
        <v>263</v>
      </c>
      <c r="B40" s="114" t="s">
        <v>253</v>
      </c>
      <c r="C40" s="217">
        <v>1582.0580438594502</v>
      </c>
      <c r="D40" s="217">
        <v>105.79165739931547</v>
      </c>
      <c r="E40" s="217">
        <v>34.581894909192229</v>
      </c>
      <c r="F40" s="217">
        <v>681.52648031518731</v>
      </c>
      <c r="G40" s="217">
        <v>126.5345590958044</v>
      </c>
      <c r="H40" s="217">
        <v>43.28587793035782</v>
      </c>
      <c r="I40" s="217">
        <v>590.33757420959205</v>
      </c>
    </row>
    <row r="41" spans="1:10" ht="14.4" x14ac:dyDescent="0.3">
      <c r="A41" s="424"/>
      <c r="B41" s="114" t="s">
        <v>254</v>
      </c>
      <c r="C41" s="217">
        <v>3847.6965084321591</v>
      </c>
      <c r="D41" s="217">
        <v>145.49846171823691</v>
      </c>
      <c r="E41" s="217">
        <v>25.020045991604437</v>
      </c>
      <c r="F41" s="217">
        <v>648.09023409770555</v>
      </c>
      <c r="G41" s="217">
        <v>118.98586492016244</v>
      </c>
      <c r="H41" s="217">
        <v>8.3767803495648341</v>
      </c>
      <c r="I41" s="217">
        <v>2901.725121354888</v>
      </c>
    </row>
    <row r="42" spans="1:10" ht="14.4" x14ac:dyDescent="0.3">
      <c r="A42" s="420" t="s">
        <v>264</v>
      </c>
      <c r="B42" s="117" t="s">
        <v>253</v>
      </c>
      <c r="C42" s="218">
        <v>106.75241736090736</v>
      </c>
      <c r="D42" s="218">
        <v>30.865932671856207</v>
      </c>
      <c r="E42" s="218" t="s">
        <v>439</v>
      </c>
      <c r="F42" s="218">
        <v>11.434722922720551</v>
      </c>
      <c r="G42" s="218">
        <v>2.1554463113747553</v>
      </c>
      <c r="H42" s="218">
        <v>3.1528745868275605</v>
      </c>
      <c r="I42" s="218">
        <v>59.14344086812828</v>
      </c>
    </row>
    <row r="43" spans="1:10" ht="14.4" x14ac:dyDescent="0.3">
      <c r="A43" s="420"/>
      <c r="B43" s="117" t="s">
        <v>254</v>
      </c>
      <c r="C43" s="218">
        <v>17.545079989425737</v>
      </c>
      <c r="D43" s="218" t="s">
        <v>439</v>
      </c>
      <c r="E43" s="218" t="s">
        <v>439</v>
      </c>
      <c r="F43" s="218">
        <v>17.545079989425737</v>
      </c>
      <c r="G43" s="218" t="s">
        <v>439</v>
      </c>
      <c r="H43" s="218" t="s">
        <v>439</v>
      </c>
      <c r="I43" s="218" t="s">
        <v>439</v>
      </c>
    </row>
    <row r="44" spans="1:10" ht="14.4" x14ac:dyDescent="0.3">
      <c r="A44" s="424" t="s">
        <v>265</v>
      </c>
      <c r="B44" s="114" t="s">
        <v>253</v>
      </c>
      <c r="C44" s="217">
        <v>1610.754934262719</v>
      </c>
      <c r="D44" s="217">
        <v>87.61598156450134</v>
      </c>
      <c r="E44" s="217">
        <v>92.500632584922286</v>
      </c>
      <c r="F44" s="217">
        <v>254.51203321563361</v>
      </c>
      <c r="G44" s="217">
        <v>92.98758308063654</v>
      </c>
      <c r="H44" s="217">
        <v>19.944819059271648</v>
      </c>
      <c r="I44" s="217">
        <v>1063.1938847577526</v>
      </c>
    </row>
    <row r="45" spans="1:10" ht="14.4" x14ac:dyDescent="0.3">
      <c r="A45" s="424"/>
      <c r="B45" s="114" t="s">
        <v>254</v>
      </c>
      <c r="C45" s="217">
        <v>749.62896494771439</v>
      </c>
      <c r="D45" s="217">
        <v>30.358204270995447</v>
      </c>
      <c r="E45" s="217">
        <v>335.36883517295325</v>
      </c>
      <c r="F45" s="217">
        <v>169.98812286202053</v>
      </c>
      <c r="G45" s="217">
        <v>68.745711650381324</v>
      </c>
      <c r="H45" s="217">
        <v>8</v>
      </c>
      <c r="I45" s="217">
        <v>137.16809099136398</v>
      </c>
    </row>
    <row r="47" spans="1:10" ht="14.4" x14ac:dyDescent="0.25">
      <c r="A47" s="408" t="s">
        <v>512</v>
      </c>
      <c r="B47" s="408"/>
      <c r="C47" s="408"/>
      <c r="D47" s="408"/>
      <c r="E47" s="408"/>
      <c r="F47" s="408"/>
      <c r="G47" s="408"/>
      <c r="H47" s="408"/>
      <c r="I47" s="408"/>
      <c r="J47" s="408"/>
    </row>
  </sheetData>
  <mergeCells count="23">
    <mergeCell ref="A42:A43"/>
    <mergeCell ref="A44:A45"/>
    <mergeCell ref="A3:I3"/>
    <mergeCell ref="A4:H4"/>
    <mergeCell ref="A6:B7"/>
    <mergeCell ref="C6:I6"/>
    <mergeCell ref="A9:A10"/>
    <mergeCell ref="A47:J47"/>
    <mergeCell ref="A12:A13"/>
    <mergeCell ref="A14:A15"/>
    <mergeCell ref="A16:A17"/>
    <mergeCell ref="A18:A19"/>
    <mergeCell ref="A20:A21"/>
    <mergeCell ref="A40:A41"/>
    <mergeCell ref="A22:A23"/>
    <mergeCell ref="A26:A27"/>
    <mergeCell ref="A28:A29"/>
    <mergeCell ref="A30:A31"/>
    <mergeCell ref="A36:A37"/>
    <mergeCell ref="A24:A25"/>
    <mergeCell ref="A34:A35"/>
    <mergeCell ref="A32:A33"/>
    <mergeCell ref="A38:A39"/>
  </mergeCells>
  <hyperlinks>
    <hyperlink ref="K1" location="ÍNDICE!A1" display="INDICE" xr:uid="{00000000-0004-0000-0400-000000000000}"/>
  </hyperlinks>
  <printOptions horizontalCentered="1" verticalCentered="1"/>
  <pageMargins left="1.3779527559055118" right="0.19685039370078741" top="0" bottom="0" header="0" footer="0"/>
  <pageSetup paperSize="9" scale="65" orientation="landscape" r:id="rId1"/>
  <headerFooter alignWithMargins="0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 codeName="Hoja41"/>
  <dimension ref="A2:H80"/>
  <sheetViews>
    <sheetView showGridLines="0" zoomScale="90" zoomScaleNormal="90" workbookViewId="0">
      <selection activeCell="G79" sqref="G79"/>
    </sheetView>
  </sheetViews>
  <sheetFormatPr baseColWidth="10" defaultRowHeight="13.2" x14ac:dyDescent="0.25"/>
  <cols>
    <col min="1" max="1" width="37.109375" customWidth="1"/>
    <col min="2" max="2" width="14.5546875" customWidth="1"/>
    <col min="3" max="3" width="18.6640625" customWidth="1"/>
    <col min="4" max="4" width="19.5546875" customWidth="1"/>
    <col min="5" max="5" width="21.88671875" customWidth="1"/>
    <col min="6" max="6" width="22" style="53" customWidth="1"/>
  </cols>
  <sheetData>
    <row r="2" spans="1:8" ht="13.8" x14ac:dyDescent="0.25">
      <c r="H2" s="128"/>
    </row>
    <row r="3" spans="1:8" ht="13.8" x14ac:dyDescent="0.25">
      <c r="H3" s="128" t="s">
        <v>145</v>
      </c>
    </row>
    <row r="9" spans="1:8" ht="15.6" x14ac:dyDescent="0.3">
      <c r="A9" s="435" t="s">
        <v>513</v>
      </c>
      <c r="B9" s="435"/>
      <c r="C9" s="435"/>
      <c r="D9" s="435"/>
      <c r="E9" s="435"/>
      <c r="F9" s="435"/>
    </row>
    <row r="10" spans="1:8" ht="15.6" x14ac:dyDescent="0.3">
      <c r="A10" s="435" t="s">
        <v>527</v>
      </c>
      <c r="B10" s="435"/>
      <c r="C10" s="435"/>
      <c r="D10" s="435"/>
      <c r="E10" s="435"/>
      <c r="F10" s="435"/>
    </row>
    <row r="11" spans="1:8" ht="15.6" x14ac:dyDescent="0.3">
      <c r="A11" s="435" t="s">
        <v>451</v>
      </c>
      <c r="B11" s="435"/>
      <c r="C11" s="435"/>
      <c r="D11" s="435"/>
      <c r="E11" s="435"/>
      <c r="F11" s="435"/>
    </row>
    <row r="12" spans="1:8" ht="13.8" x14ac:dyDescent="0.3">
      <c r="A12" s="159"/>
      <c r="B12" s="159"/>
      <c r="C12" s="159"/>
      <c r="D12" s="159"/>
      <c r="E12" s="159"/>
      <c r="F12" s="129"/>
    </row>
    <row r="13" spans="1:8" ht="20.100000000000001" customHeight="1" x14ac:dyDescent="0.25">
      <c r="A13" s="441" t="s">
        <v>232</v>
      </c>
      <c r="B13" s="442"/>
      <c r="C13" s="438" t="s">
        <v>311</v>
      </c>
      <c r="D13" s="440"/>
      <c r="E13" s="436" t="s">
        <v>437</v>
      </c>
      <c r="F13" s="436" t="s">
        <v>438</v>
      </c>
    </row>
    <row r="14" spans="1:8" ht="20.100000000000001" customHeight="1" x14ac:dyDescent="0.25">
      <c r="A14" s="443"/>
      <c r="B14" s="444"/>
      <c r="C14" s="160" t="s">
        <v>312</v>
      </c>
      <c r="D14" s="160" t="s">
        <v>252</v>
      </c>
      <c r="E14" s="437"/>
      <c r="F14" s="437"/>
    </row>
    <row r="15" spans="1:8" x14ac:dyDescent="0.25">
      <c r="A15" s="112"/>
      <c r="B15" s="112"/>
      <c r="C15" s="112"/>
      <c r="D15" s="112"/>
      <c r="E15" s="112"/>
      <c r="F15" s="112"/>
    </row>
    <row r="16" spans="1:8" ht="20.100000000000001" customHeight="1" x14ac:dyDescent="0.25">
      <c r="A16" s="131" t="s">
        <v>1</v>
      </c>
      <c r="B16" s="176"/>
      <c r="C16" s="115">
        <v>18520.116796440478</v>
      </c>
      <c r="D16" s="115">
        <v>18045.199784675358</v>
      </c>
      <c r="E16" s="115">
        <v>90726.408276397487</v>
      </c>
      <c r="F16" s="115">
        <v>74573.208504381182</v>
      </c>
    </row>
    <row r="17" spans="1:6" ht="20.100000000000001" customHeight="1" x14ac:dyDescent="0.25">
      <c r="A17" s="125"/>
      <c r="B17" s="178"/>
      <c r="C17" s="126"/>
      <c r="D17" s="126"/>
      <c r="E17" s="126"/>
      <c r="F17" s="126"/>
    </row>
    <row r="18" spans="1:6" ht="20.100000000000001" customHeight="1" x14ac:dyDescent="0.25">
      <c r="A18" s="130" t="s">
        <v>3</v>
      </c>
      <c r="B18" s="177"/>
      <c r="C18" s="120">
        <v>4859.4038782157613</v>
      </c>
      <c r="D18" s="120">
        <v>4556.3453511122325</v>
      </c>
      <c r="E18" s="120">
        <v>26330.39495530989</v>
      </c>
      <c r="F18" s="120">
        <v>23637.162871850818</v>
      </c>
    </row>
    <row r="19" spans="1:6" ht="20.100000000000001" customHeight="1" x14ac:dyDescent="0.25">
      <c r="A19" s="125" t="s">
        <v>5</v>
      </c>
      <c r="B19" s="178"/>
      <c r="C19" s="126">
        <v>4795.7462082619295</v>
      </c>
      <c r="D19" s="126">
        <v>4762.5298254195177</v>
      </c>
      <c r="E19" s="126">
        <v>26235.554084228446</v>
      </c>
      <c r="F19" s="126">
        <v>23996.106638783021</v>
      </c>
    </row>
    <row r="20" spans="1:6" ht="20.100000000000001" customHeight="1" x14ac:dyDescent="0.25">
      <c r="A20" s="130" t="s">
        <v>7</v>
      </c>
      <c r="B20" s="177"/>
      <c r="C20" s="120">
        <v>8861.7091138680007</v>
      </c>
      <c r="D20" s="120">
        <v>8723.0670120488448</v>
      </c>
      <c r="E20" s="120">
        <v>38154.299418759452</v>
      </c>
      <c r="F20" s="120">
        <v>26936.148336485257</v>
      </c>
    </row>
    <row r="21" spans="1:6" ht="20.100000000000001" customHeight="1" x14ac:dyDescent="0.25">
      <c r="A21" s="125" t="s">
        <v>456</v>
      </c>
      <c r="B21" s="178"/>
      <c r="C21" s="126">
        <v>3.2575960947735956</v>
      </c>
      <c r="D21" s="126">
        <v>3.2575960947735956</v>
      </c>
      <c r="E21" s="126">
        <v>6.1598180997318543</v>
      </c>
      <c r="F21" s="126">
        <v>3.7906572620725614</v>
      </c>
    </row>
    <row r="22" spans="1:6" ht="20.100000000000001" customHeight="1" x14ac:dyDescent="0.25">
      <c r="A22" s="125"/>
      <c r="B22" s="178"/>
      <c r="C22" s="126"/>
      <c r="D22" s="126"/>
      <c r="E22" s="126"/>
      <c r="F22" s="126"/>
    </row>
    <row r="23" spans="1:6" ht="20.100000000000001" customHeight="1" x14ac:dyDescent="0.25">
      <c r="A23" s="131" t="s">
        <v>3</v>
      </c>
      <c r="B23" s="177"/>
      <c r="C23" s="120"/>
      <c r="D23" s="120"/>
      <c r="E23" s="120"/>
      <c r="F23" s="120"/>
    </row>
    <row r="24" spans="1:6" ht="20.100000000000001" customHeight="1" x14ac:dyDescent="0.25">
      <c r="A24" s="125"/>
      <c r="B24" s="178"/>
      <c r="C24" s="126"/>
      <c r="D24" s="126"/>
      <c r="E24" s="126"/>
      <c r="F24" s="126"/>
    </row>
    <row r="25" spans="1:6" ht="20.100000000000001" customHeight="1" x14ac:dyDescent="0.25">
      <c r="A25" s="424" t="s">
        <v>180</v>
      </c>
      <c r="B25" s="139" t="s">
        <v>253</v>
      </c>
      <c r="C25" s="120">
        <v>96.334550010074821</v>
      </c>
      <c r="D25" s="120">
        <v>86.755458080250591</v>
      </c>
      <c r="E25" s="120">
        <v>416.27068291009897</v>
      </c>
      <c r="F25" s="120">
        <v>23.769214413350213</v>
      </c>
    </row>
    <row r="26" spans="1:6" ht="20.100000000000001" customHeight="1" x14ac:dyDescent="0.25">
      <c r="A26" s="424"/>
      <c r="B26" s="139" t="s">
        <v>254</v>
      </c>
      <c r="C26" s="120">
        <v>26.64998552092143</v>
      </c>
      <c r="D26" s="120">
        <v>26.64998552092143</v>
      </c>
      <c r="E26" s="120">
        <v>44.093612286206437</v>
      </c>
      <c r="F26" s="120">
        <v>44.093612286206437</v>
      </c>
    </row>
    <row r="27" spans="1:6" ht="20.100000000000001" customHeight="1" x14ac:dyDescent="0.25">
      <c r="A27" s="408" t="s">
        <v>243</v>
      </c>
      <c r="B27" s="179" t="s">
        <v>253</v>
      </c>
      <c r="C27" s="126">
        <v>18.314715669514701</v>
      </c>
      <c r="D27" s="126">
        <v>18.314715669514701</v>
      </c>
      <c r="E27" s="126">
        <v>35.394858574280029</v>
      </c>
      <c r="F27" s="126" t="s">
        <v>439</v>
      </c>
    </row>
    <row r="28" spans="1:6" ht="20.100000000000001" customHeight="1" x14ac:dyDescent="0.25">
      <c r="A28" s="408"/>
      <c r="B28" s="179" t="s">
        <v>254</v>
      </c>
      <c r="C28" s="126" t="s">
        <v>439</v>
      </c>
      <c r="D28" s="126" t="s">
        <v>439</v>
      </c>
      <c r="E28" s="126" t="s">
        <v>439</v>
      </c>
      <c r="F28" s="126" t="s">
        <v>439</v>
      </c>
    </row>
    <row r="29" spans="1:6" ht="20.100000000000001" customHeight="1" x14ac:dyDescent="0.25">
      <c r="A29" s="424" t="s">
        <v>174</v>
      </c>
      <c r="B29" s="139" t="s">
        <v>253</v>
      </c>
      <c r="C29" s="120">
        <v>101.48983136230397</v>
      </c>
      <c r="D29" s="120">
        <v>88.06428679420479</v>
      </c>
      <c r="E29" s="120">
        <v>698.98806450305506</v>
      </c>
      <c r="F29" s="120">
        <v>433.90169543368614</v>
      </c>
    </row>
    <row r="30" spans="1:6" ht="20.100000000000001" customHeight="1" x14ac:dyDescent="0.25">
      <c r="A30" s="424"/>
      <c r="B30" s="139" t="s">
        <v>254</v>
      </c>
      <c r="C30" s="120">
        <v>1.4531283419862333</v>
      </c>
      <c r="D30" s="120">
        <v>1.4531283419862333</v>
      </c>
      <c r="E30" s="120">
        <v>3.522735242409504</v>
      </c>
      <c r="F30" s="120">
        <v>2.6420513107130996</v>
      </c>
    </row>
    <row r="31" spans="1:6" ht="20.100000000000001" customHeight="1" x14ac:dyDescent="0.25">
      <c r="A31" s="408" t="s">
        <v>186</v>
      </c>
      <c r="B31" s="179" t="s">
        <v>253</v>
      </c>
      <c r="C31" s="126">
        <v>146.48297854150016</v>
      </c>
      <c r="D31" s="126">
        <v>82.843640656350289</v>
      </c>
      <c r="E31" s="126">
        <v>130.91158271595182</v>
      </c>
      <c r="F31" s="126">
        <v>56.24379774612521</v>
      </c>
    </row>
    <row r="32" spans="1:6" ht="20.100000000000001" customHeight="1" x14ac:dyDescent="0.25">
      <c r="A32" s="408"/>
      <c r="B32" s="179" t="s">
        <v>254</v>
      </c>
      <c r="C32" s="126">
        <v>2.4349494094658821</v>
      </c>
      <c r="D32" s="126">
        <v>2.4349494094658821</v>
      </c>
      <c r="E32" s="126">
        <v>3.6893176560012475</v>
      </c>
      <c r="F32" s="126" t="s">
        <v>439</v>
      </c>
    </row>
    <row r="33" spans="1:8" ht="20.100000000000001" customHeight="1" x14ac:dyDescent="0.25">
      <c r="A33" s="424" t="s">
        <v>173</v>
      </c>
      <c r="B33" s="139" t="s">
        <v>253</v>
      </c>
      <c r="C33" s="120">
        <v>668.4979128398295</v>
      </c>
      <c r="D33" s="120">
        <v>651.67182431149286</v>
      </c>
      <c r="E33" s="120">
        <v>3611.2682126631253</v>
      </c>
      <c r="F33" s="120">
        <v>3582.6679847418945</v>
      </c>
    </row>
    <row r="34" spans="1:8" ht="20.100000000000001" customHeight="1" x14ac:dyDescent="0.25">
      <c r="A34" s="424"/>
      <c r="B34" s="139" t="s">
        <v>254</v>
      </c>
      <c r="C34" s="120">
        <v>532.82273404142666</v>
      </c>
      <c r="D34" s="120">
        <v>532.82273404142666</v>
      </c>
      <c r="E34" s="120">
        <v>697.51339724215643</v>
      </c>
      <c r="F34" s="120">
        <v>697.51339724215643</v>
      </c>
    </row>
    <row r="35" spans="1:8" ht="20.100000000000001" customHeight="1" x14ac:dyDescent="0.25">
      <c r="A35" s="408" t="s">
        <v>184</v>
      </c>
      <c r="B35" s="179" t="s">
        <v>253</v>
      </c>
      <c r="C35" s="126" t="s">
        <v>439</v>
      </c>
      <c r="D35" s="126" t="s">
        <v>439</v>
      </c>
      <c r="E35" s="126" t="s">
        <v>439</v>
      </c>
      <c r="F35" s="126" t="s">
        <v>439</v>
      </c>
    </row>
    <row r="36" spans="1:8" ht="20.100000000000001" customHeight="1" x14ac:dyDescent="0.25">
      <c r="A36" s="408"/>
      <c r="B36" s="179" t="s">
        <v>254</v>
      </c>
      <c r="C36" s="126" t="s">
        <v>439</v>
      </c>
      <c r="D36" s="126" t="s">
        <v>439</v>
      </c>
      <c r="E36" s="126" t="s">
        <v>439</v>
      </c>
      <c r="F36" s="126" t="s">
        <v>439</v>
      </c>
    </row>
    <row r="37" spans="1:8" ht="20.100000000000001" customHeight="1" x14ac:dyDescent="0.25">
      <c r="A37" s="424" t="s">
        <v>187</v>
      </c>
      <c r="B37" s="139" t="s">
        <v>253</v>
      </c>
      <c r="C37" s="120">
        <v>189.73186813256154</v>
      </c>
      <c r="D37" s="120">
        <v>189.73186813256154</v>
      </c>
      <c r="E37" s="120">
        <v>852.50428741753342</v>
      </c>
      <c r="F37" s="120">
        <v>324.96532876432798</v>
      </c>
    </row>
    <row r="38" spans="1:8" ht="20.100000000000001" customHeight="1" x14ac:dyDescent="0.25">
      <c r="A38" s="424"/>
      <c r="B38" s="139" t="s">
        <v>254</v>
      </c>
      <c r="C38" s="120" t="s">
        <v>439</v>
      </c>
      <c r="D38" s="120" t="s">
        <v>439</v>
      </c>
      <c r="E38" s="120" t="s">
        <v>439</v>
      </c>
      <c r="F38" s="120" t="s">
        <v>439</v>
      </c>
    </row>
    <row r="39" spans="1:8" ht="20.100000000000001" customHeight="1" x14ac:dyDescent="0.25">
      <c r="A39" s="408" t="s">
        <v>175</v>
      </c>
      <c r="B39" s="179" t="s">
        <v>253</v>
      </c>
      <c r="C39" s="126">
        <v>449.96080598317906</v>
      </c>
      <c r="D39" s="126">
        <v>304.68560686966447</v>
      </c>
      <c r="E39" s="126">
        <v>783.15065560761639</v>
      </c>
      <c r="F39" s="126">
        <v>305.79837025688352</v>
      </c>
    </row>
    <row r="40" spans="1:8" ht="20.100000000000001" customHeight="1" x14ac:dyDescent="0.25">
      <c r="A40" s="408"/>
      <c r="B40" s="179" t="s">
        <v>254</v>
      </c>
      <c r="C40" s="126">
        <v>9.7754012785817554</v>
      </c>
      <c r="D40" s="126">
        <v>4.8877006392908777</v>
      </c>
      <c r="E40" s="126">
        <v>8.3313081300503882</v>
      </c>
      <c r="F40" s="126" t="s">
        <v>439</v>
      </c>
    </row>
    <row r="41" spans="1:8" ht="20.100000000000001" customHeight="1" x14ac:dyDescent="0.25">
      <c r="A41" s="424" t="s">
        <v>178</v>
      </c>
      <c r="B41" s="139" t="s">
        <v>253</v>
      </c>
      <c r="C41" s="120">
        <v>108.95845129464504</v>
      </c>
      <c r="D41" s="120">
        <v>108.95845129464504</v>
      </c>
      <c r="E41" s="120">
        <v>546.57300021457706</v>
      </c>
      <c r="F41" s="120">
        <v>251.59964981824061</v>
      </c>
    </row>
    <row r="42" spans="1:8" ht="20.100000000000001" customHeight="1" x14ac:dyDescent="0.25">
      <c r="A42" s="424"/>
      <c r="B42" s="139" t="s">
        <v>254</v>
      </c>
      <c r="C42" s="120">
        <v>41.087644943646175</v>
      </c>
      <c r="D42" s="120">
        <v>24.41271649523987</v>
      </c>
      <c r="E42" s="120">
        <v>32.081332198769971</v>
      </c>
      <c r="F42" s="120" t="s">
        <v>439</v>
      </c>
    </row>
    <row r="43" spans="1:8" ht="20.100000000000001" customHeight="1" x14ac:dyDescent="0.25">
      <c r="A43" s="408" t="s">
        <v>189</v>
      </c>
      <c r="B43" s="179" t="s">
        <v>253</v>
      </c>
      <c r="C43" s="126" t="s">
        <v>439</v>
      </c>
      <c r="D43" s="126" t="s">
        <v>439</v>
      </c>
      <c r="E43" s="126" t="s">
        <v>439</v>
      </c>
      <c r="F43" s="126" t="s">
        <v>439</v>
      </c>
    </row>
    <row r="44" spans="1:8" ht="20.100000000000001" customHeight="1" x14ac:dyDescent="0.25">
      <c r="A44" s="408"/>
      <c r="B44" s="179" t="s">
        <v>254</v>
      </c>
      <c r="C44" s="126" t="s">
        <v>439</v>
      </c>
      <c r="D44" s="126" t="s">
        <v>439</v>
      </c>
      <c r="E44" s="126" t="s">
        <v>439</v>
      </c>
      <c r="F44" s="126" t="s">
        <v>439</v>
      </c>
    </row>
    <row r="45" spans="1:8" ht="20.100000000000001" customHeight="1" x14ac:dyDescent="0.25">
      <c r="A45" s="424" t="s">
        <v>244</v>
      </c>
      <c r="B45" s="139" t="s">
        <v>253</v>
      </c>
      <c r="C45" s="120">
        <v>2098.660053034529</v>
      </c>
      <c r="D45" s="120">
        <v>2065.9094170436197</v>
      </c>
      <c r="E45" s="120">
        <v>15781.347767048723</v>
      </c>
      <c r="F45" s="120">
        <v>15275.653360114535</v>
      </c>
      <c r="H45" s="32"/>
    </row>
    <row r="46" spans="1:8" ht="20.100000000000001" customHeight="1" x14ac:dyDescent="0.25">
      <c r="A46" s="424"/>
      <c r="B46" s="139" t="s">
        <v>254</v>
      </c>
      <c r="C46" s="120">
        <v>366.7488678115962</v>
      </c>
      <c r="D46" s="120">
        <v>366.7488678115962</v>
      </c>
      <c r="E46" s="120">
        <v>2684.7541408993065</v>
      </c>
      <c r="F46" s="120">
        <v>2638.3144097226937</v>
      </c>
      <c r="H46" s="58"/>
    </row>
    <row r="47" spans="1:8" ht="20.100000000000001" customHeight="1" x14ac:dyDescent="0.25">
      <c r="A47" s="125"/>
      <c r="B47" s="178"/>
      <c r="C47" s="126"/>
      <c r="D47" s="126"/>
      <c r="E47" s="126"/>
      <c r="F47" s="126"/>
    </row>
    <row r="48" spans="1:8" ht="20.100000000000001" customHeight="1" x14ac:dyDescent="0.25">
      <c r="A48" s="131" t="s">
        <v>5</v>
      </c>
      <c r="B48" s="177"/>
      <c r="C48" s="120"/>
      <c r="D48" s="120"/>
      <c r="E48" s="120"/>
      <c r="F48" s="120"/>
    </row>
    <row r="49" spans="1:6" ht="20.100000000000001" customHeight="1" x14ac:dyDescent="0.25">
      <c r="A49" s="125"/>
      <c r="B49" s="178"/>
      <c r="C49" s="126"/>
      <c r="D49" s="126"/>
      <c r="E49" s="126"/>
      <c r="F49" s="126"/>
    </row>
    <row r="50" spans="1:6" ht="20.100000000000001" customHeight="1" x14ac:dyDescent="0.25">
      <c r="A50" s="424" t="s">
        <v>169</v>
      </c>
      <c r="B50" s="139" t="s">
        <v>253</v>
      </c>
      <c r="C50" s="120">
        <v>495.84793411119131</v>
      </c>
      <c r="D50" s="120">
        <v>483.2842081711002</v>
      </c>
      <c r="E50" s="120">
        <v>623.31155150327834</v>
      </c>
      <c r="F50" s="120">
        <v>607.85104951510152</v>
      </c>
    </row>
    <row r="51" spans="1:6" ht="20.100000000000001" customHeight="1" x14ac:dyDescent="0.25">
      <c r="A51" s="424"/>
      <c r="B51" s="139" t="s">
        <v>254</v>
      </c>
      <c r="C51" s="120">
        <v>12.75626592287218</v>
      </c>
      <c r="D51" s="120">
        <v>10.438583726135827</v>
      </c>
      <c r="E51" s="120">
        <v>15.113708284357477</v>
      </c>
      <c r="F51" s="120" t="s">
        <v>439</v>
      </c>
    </row>
    <row r="52" spans="1:6" ht="20.100000000000001" customHeight="1" x14ac:dyDescent="0.25">
      <c r="A52" s="408" t="s">
        <v>177</v>
      </c>
      <c r="B52" s="179" t="s">
        <v>253</v>
      </c>
      <c r="C52" s="126">
        <v>59.736459349267534</v>
      </c>
      <c r="D52" s="126">
        <v>59.736459349267534</v>
      </c>
      <c r="E52" s="126">
        <v>612.52445492796198</v>
      </c>
      <c r="F52" s="126">
        <v>242.56667051973486</v>
      </c>
    </row>
    <row r="53" spans="1:6" ht="20.100000000000001" customHeight="1" x14ac:dyDescent="0.25">
      <c r="A53" s="408"/>
      <c r="B53" s="179" t="s">
        <v>254</v>
      </c>
      <c r="C53" s="126">
        <v>16.261558213057636</v>
      </c>
      <c r="D53" s="126">
        <v>6.5046232852230546</v>
      </c>
      <c r="E53" s="126">
        <v>14.783234916542122</v>
      </c>
      <c r="F53" s="126" t="s">
        <v>439</v>
      </c>
    </row>
    <row r="54" spans="1:6" ht="20.100000000000001" customHeight="1" x14ac:dyDescent="0.25">
      <c r="A54" s="424" t="s">
        <v>172</v>
      </c>
      <c r="B54" s="139" t="s">
        <v>253</v>
      </c>
      <c r="C54" s="120">
        <v>12.902261595630762</v>
      </c>
      <c r="D54" s="120">
        <v>12.902261595630762</v>
      </c>
      <c r="E54" s="120">
        <v>23.115727582676428</v>
      </c>
      <c r="F54" s="120">
        <v>11.04165255017026</v>
      </c>
    </row>
    <row r="55" spans="1:6" ht="20.100000000000001" customHeight="1" x14ac:dyDescent="0.25">
      <c r="A55" s="424"/>
      <c r="B55" s="139" t="s">
        <v>254</v>
      </c>
      <c r="C55" s="120" t="s">
        <v>439</v>
      </c>
      <c r="D55" s="120" t="s">
        <v>439</v>
      </c>
      <c r="E55" s="120" t="s">
        <v>439</v>
      </c>
      <c r="F55" s="120" t="s">
        <v>439</v>
      </c>
    </row>
    <row r="56" spans="1:6" ht="20.100000000000001" customHeight="1" x14ac:dyDescent="0.25">
      <c r="A56" s="408" t="s">
        <v>170</v>
      </c>
      <c r="B56" s="179" t="s">
        <v>253</v>
      </c>
      <c r="C56" s="126">
        <v>634.27371958518211</v>
      </c>
      <c r="D56" s="126">
        <v>627.87534940490389</v>
      </c>
      <c r="E56" s="126">
        <v>2355.1778804327828</v>
      </c>
      <c r="F56" s="126">
        <v>2333.5821380333605</v>
      </c>
    </row>
    <row r="57" spans="1:6" ht="20.100000000000001" customHeight="1" x14ac:dyDescent="0.25">
      <c r="A57" s="408"/>
      <c r="B57" s="179" t="s">
        <v>254</v>
      </c>
      <c r="C57" s="126">
        <v>163.53695277840697</v>
      </c>
      <c r="D57" s="126">
        <v>163.53695277840697</v>
      </c>
      <c r="E57" s="126">
        <v>1843.4976533145878</v>
      </c>
      <c r="F57" s="126">
        <v>1788.7710474775267</v>
      </c>
    </row>
    <row r="58" spans="1:6" ht="20.100000000000001" customHeight="1" x14ac:dyDescent="0.25">
      <c r="A58" s="424" t="s">
        <v>176</v>
      </c>
      <c r="B58" s="139" t="s">
        <v>253</v>
      </c>
      <c r="C58" s="120">
        <v>2137.7409508706382</v>
      </c>
      <c r="D58" s="120">
        <v>2137.7409508706382</v>
      </c>
      <c r="E58" s="120">
        <v>11483.6488664301</v>
      </c>
      <c r="F58" s="120">
        <v>9871.1244800549193</v>
      </c>
    </row>
    <row r="59" spans="1:6" ht="20.100000000000001" customHeight="1" x14ac:dyDescent="0.25">
      <c r="A59" s="424"/>
      <c r="B59" s="139" t="s">
        <v>254</v>
      </c>
      <c r="C59" s="120">
        <v>1258.969722720559</v>
      </c>
      <c r="D59" s="120">
        <v>1256.7900531230857</v>
      </c>
      <c r="E59" s="120">
        <v>9261.6752736885792</v>
      </c>
      <c r="F59" s="120">
        <v>9141.1696006322109</v>
      </c>
    </row>
    <row r="60" spans="1:6" ht="20.100000000000001" customHeight="1" x14ac:dyDescent="0.25">
      <c r="A60" s="408" t="s">
        <v>183</v>
      </c>
      <c r="B60" s="179" t="s">
        <v>253</v>
      </c>
      <c r="C60" s="126">
        <v>3.7203831151209266</v>
      </c>
      <c r="D60" s="126">
        <v>3.7203831151209266</v>
      </c>
      <c r="E60" s="126">
        <v>2.7057331475760695</v>
      </c>
      <c r="F60" s="126" t="s">
        <v>439</v>
      </c>
    </row>
    <row r="61" spans="1:6" ht="20.100000000000001" customHeight="1" x14ac:dyDescent="0.25">
      <c r="A61" s="408"/>
      <c r="B61" s="179" t="s">
        <v>254</v>
      </c>
      <c r="C61" s="126" t="s">
        <v>439</v>
      </c>
      <c r="D61" s="126" t="s">
        <v>439</v>
      </c>
      <c r="E61" s="126" t="s">
        <v>439</v>
      </c>
      <c r="F61" s="126" t="s">
        <v>439</v>
      </c>
    </row>
    <row r="62" spans="1:6" ht="20.100000000000001" customHeight="1" x14ac:dyDescent="0.25">
      <c r="A62" s="125"/>
      <c r="B62" s="178"/>
      <c r="C62" s="126"/>
      <c r="D62" s="126"/>
      <c r="E62" s="126"/>
      <c r="F62" s="126"/>
    </row>
    <row r="63" spans="1:6" ht="20.100000000000001" customHeight="1" x14ac:dyDescent="0.25">
      <c r="A63" s="131" t="s">
        <v>7</v>
      </c>
      <c r="B63" s="177"/>
      <c r="C63" s="120"/>
      <c r="D63" s="120"/>
      <c r="E63" s="120"/>
      <c r="F63" s="120"/>
    </row>
    <row r="64" spans="1:6" ht="20.100000000000001" customHeight="1" x14ac:dyDescent="0.25">
      <c r="A64" s="125"/>
      <c r="B64" s="178"/>
      <c r="C64" s="126"/>
      <c r="D64" s="126"/>
      <c r="E64" s="126"/>
      <c r="F64" s="126"/>
    </row>
    <row r="65" spans="1:6" ht="20.100000000000001" customHeight="1" x14ac:dyDescent="0.25">
      <c r="A65" s="424" t="s">
        <v>245</v>
      </c>
      <c r="B65" s="139" t="s">
        <v>253</v>
      </c>
      <c r="C65" s="120">
        <v>2307.2464952608202</v>
      </c>
      <c r="D65" s="120">
        <v>2201.7738330336861</v>
      </c>
      <c r="E65" s="120">
        <v>7414.4023211708618</v>
      </c>
      <c r="F65" s="120">
        <v>5127.5178164353902</v>
      </c>
    </row>
    <row r="66" spans="1:6" ht="20.100000000000001" customHeight="1" x14ac:dyDescent="0.25">
      <c r="A66" s="424"/>
      <c r="B66" s="139" t="s">
        <v>254</v>
      </c>
      <c r="C66" s="120">
        <v>1201.8497450978934</v>
      </c>
      <c r="D66" s="120">
        <v>1201.8497450978934</v>
      </c>
      <c r="E66" s="120">
        <v>2817.4554527972832</v>
      </c>
      <c r="F66" s="120">
        <v>1744.8574099687842</v>
      </c>
    </row>
    <row r="67" spans="1:6" ht="20.100000000000001" customHeight="1" x14ac:dyDescent="0.25">
      <c r="A67" s="408" t="s">
        <v>188</v>
      </c>
      <c r="B67" s="179" t="s">
        <v>253</v>
      </c>
      <c r="C67" s="126">
        <v>2181.4404677040029</v>
      </c>
      <c r="D67" s="126">
        <v>2167.50995232797</v>
      </c>
      <c r="E67" s="126">
        <v>8170.5246041626051</v>
      </c>
      <c r="F67" s="126">
        <v>4876.6837785721573</v>
      </c>
    </row>
    <row r="68" spans="1:6" ht="20.100000000000001" customHeight="1" x14ac:dyDescent="0.25">
      <c r="A68" s="408"/>
      <c r="B68" s="179" t="s">
        <v>254</v>
      </c>
      <c r="C68" s="126">
        <v>551.91890662469916</v>
      </c>
      <c r="D68" s="126">
        <v>551.91890662469916</v>
      </c>
      <c r="E68" s="126">
        <v>8021.5932096187453</v>
      </c>
      <c r="F68" s="126">
        <v>7403.3796681742479</v>
      </c>
    </row>
    <row r="69" spans="1:6" ht="20.100000000000001" customHeight="1" x14ac:dyDescent="0.25">
      <c r="A69" s="424" t="s">
        <v>185</v>
      </c>
      <c r="B69" s="139" t="s">
        <v>253</v>
      </c>
      <c r="C69" s="120">
        <v>61.397153949471736</v>
      </c>
      <c r="D69" s="120">
        <v>61.397153949471736</v>
      </c>
      <c r="E69" s="120">
        <v>488.83939905094621</v>
      </c>
      <c r="F69" s="120">
        <v>448.7291439493406</v>
      </c>
    </row>
    <row r="70" spans="1:6" ht="20.100000000000001" customHeight="1" x14ac:dyDescent="0.25">
      <c r="A70" s="424"/>
      <c r="B70" s="139" t="s">
        <v>254</v>
      </c>
      <c r="C70" s="120" t="s">
        <v>439</v>
      </c>
      <c r="D70" s="120" t="s">
        <v>439</v>
      </c>
      <c r="E70" s="120" t="s">
        <v>439</v>
      </c>
      <c r="F70" s="120" t="s">
        <v>439</v>
      </c>
    </row>
    <row r="71" spans="1:6" ht="20.100000000000001" customHeight="1" x14ac:dyDescent="0.25">
      <c r="A71" s="408" t="s">
        <v>179</v>
      </c>
      <c r="B71" s="179" t="s">
        <v>253</v>
      </c>
      <c r="C71" s="126">
        <v>589.01522428583075</v>
      </c>
      <c r="D71" s="126">
        <v>589.01522428583075</v>
      </c>
      <c r="E71" s="126">
        <v>5614.1516399421407</v>
      </c>
      <c r="F71" s="126">
        <v>4282.7101561130594</v>
      </c>
    </row>
    <row r="72" spans="1:6" ht="20.100000000000001" customHeight="1" x14ac:dyDescent="0.25">
      <c r="A72" s="408"/>
      <c r="B72" s="179" t="s">
        <v>254</v>
      </c>
      <c r="C72" s="126">
        <v>122.35021450593743</v>
      </c>
      <c r="D72" s="126">
        <v>122.35021450593743</v>
      </c>
      <c r="E72" s="126">
        <v>282.37974785515172</v>
      </c>
      <c r="F72" s="126">
        <v>141.22840774945522</v>
      </c>
    </row>
    <row r="73" spans="1:6" ht="20.100000000000001" customHeight="1" x14ac:dyDescent="0.25">
      <c r="A73" s="424" t="s">
        <v>182</v>
      </c>
      <c r="B73" s="139" t="s">
        <v>253</v>
      </c>
      <c r="C73" s="120">
        <v>428.40352045681999</v>
      </c>
      <c r="D73" s="120">
        <v>409.16459624083109</v>
      </c>
      <c r="E73" s="120">
        <v>3184.8220318906838</v>
      </c>
      <c r="F73" s="120">
        <v>1578.2085835651583</v>
      </c>
    </row>
    <row r="74" spans="1:6" ht="20.100000000000001" customHeight="1" x14ac:dyDescent="0.25">
      <c r="A74" s="424"/>
      <c r="B74" s="139" t="s">
        <v>254</v>
      </c>
      <c r="C74" s="120">
        <v>53.45869059509824</v>
      </c>
      <c r="D74" s="120">
        <v>53.45869059509824</v>
      </c>
      <c r="E74" s="120">
        <v>96.575521600917028</v>
      </c>
      <c r="F74" s="120">
        <v>16.072545393007847</v>
      </c>
    </row>
    <row r="75" spans="1:6" ht="20.100000000000001" customHeight="1" x14ac:dyDescent="0.25">
      <c r="A75" s="408" t="s">
        <v>246</v>
      </c>
      <c r="B75" s="179" t="s">
        <v>253</v>
      </c>
      <c r="C75" s="126">
        <v>1364.6286953874283</v>
      </c>
      <c r="D75" s="126">
        <v>1364.6286953874283</v>
      </c>
      <c r="E75" s="126">
        <v>2063.5554906701154</v>
      </c>
      <c r="F75" s="126">
        <v>1316.7608265646677</v>
      </c>
    </row>
    <row r="76" spans="1:6" ht="20.100000000000001" customHeight="1" x14ac:dyDescent="0.25">
      <c r="A76" s="408"/>
      <c r="B76" s="179" t="s">
        <v>254</v>
      </c>
      <c r="C76" s="126" t="s">
        <v>439</v>
      </c>
      <c r="D76" s="126" t="s">
        <v>439</v>
      </c>
      <c r="E76" s="126" t="s">
        <v>439</v>
      </c>
      <c r="F76" s="126" t="s">
        <v>439</v>
      </c>
    </row>
    <row r="77" spans="1:6" ht="20.100000000000001" customHeight="1" x14ac:dyDescent="0.25">
      <c r="A77" s="423" t="s">
        <v>456</v>
      </c>
      <c r="B77" s="139" t="s">
        <v>253</v>
      </c>
      <c r="C77" s="120">
        <v>3.2575960947735956</v>
      </c>
      <c r="D77" s="120">
        <v>3.2575960947735956</v>
      </c>
      <c r="E77" s="120">
        <v>6.1598180997318543</v>
      </c>
      <c r="F77" s="120">
        <v>3.7906572620725614</v>
      </c>
    </row>
    <row r="78" spans="1:6" ht="20.100000000000001" customHeight="1" x14ac:dyDescent="0.25">
      <c r="A78" s="423"/>
      <c r="B78" s="139" t="s">
        <v>254</v>
      </c>
      <c r="C78" s="120" t="s">
        <v>439</v>
      </c>
      <c r="D78" s="120" t="s">
        <v>439</v>
      </c>
      <c r="E78" s="120" t="s">
        <v>439</v>
      </c>
      <c r="F78" s="120" t="s">
        <v>439</v>
      </c>
    </row>
    <row r="79" spans="1:6" ht="13.8" x14ac:dyDescent="0.3">
      <c r="A79" s="109"/>
      <c r="B79" s="109"/>
      <c r="C79" s="109"/>
      <c r="D79" s="109"/>
      <c r="E79" s="109"/>
      <c r="F79" s="129"/>
    </row>
    <row r="80" spans="1:6" ht="14.4" x14ac:dyDescent="0.25">
      <c r="A80" s="408" t="s">
        <v>512</v>
      </c>
      <c r="B80" s="408"/>
      <c r="C80" s="408"/>
      <c r="D80" s="408"/>
      <c r="E80" s="408"/>
      <c r="F80" s="408"/>
    </row>
  </sheetData>
  <mergeCells count="32">
    <mergeCell ref="A80:F80"/>
    <mergeCell ref="A67:A68"/>
    <mergeCell ref="A69:A70"/>
    <mergeCell ref="A71:A72"/>
    <mergeCell ref="A73:A74"/>
    <mergeCell ref="A75:A76"/>
    <mergeCell ref="A77:A78"/>
    <mergeCell ref="A65:A66"/>
    <mergeCell ref="A37:A38"/>
    <mergeCell ref="A39:A40"/>
    <mergeCell ref="A41:A42"/>
    <mergeCell ref="A43:A44"/>
    <mergeCell ref="A45:A46"/>
    <mergeCell ref="A50:A51"/>
    <mergeCell ref="A52:A53"/>
    <mergeCell ref="A54:A55"/>
    <mergeCell ref="A56:A57"/>
    <mergeCell ref="A58:A59"/>
    <mergeCell ref="A60:A61"/>
    <mergeCell ref="A35:A36"/>
    <mergeCell ref="A9:F9"/>
    <mergeCell ref="A10:F10"/>
    <mergeCell ref="A11:F11"/>
    <mergeCell ref="A13:B14"/>
    <mergeCell ref="C13:D13"/>
    <mergeCell ref="E13:E14"/>
    <mergeCell ref="F13:F14"/>
    <mergeCell ref="A25:A26"/>
    <mergeCell ref="A27:A28"/>
    <mergeCell ref="A29:A30"/>
    <mergeCell ref="A31:A32"/>
    <mergeCell ref="A33:A34"/>
  </mergeCells>
  <hyperlinks>
    <hyperlink ref="H3" location="ÍNDICE!A1" display="INDICE" xr:uid="{00000000-0004-0000-3100-000000000000}"/>
  </hyperlinks>
  <pageMargins left="0.7" right="0.7" top="0.75" bottom="0.75" header="0.3" footer="0.3"/>
  <pageSetup orientation="portrait" horizontalDpi="4294967292" verticalDpi="0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sheetPr codeName="Hoja42">
    <pageSetUpPr fitToPage="1"/>
  </sheetPr>
  <dimension ref="A1:M54"/>
  <sheetViews>
    <sheetView showGridLines="0" zoomScale="90" zoomScaleNormal="90" workbookViewId="0">
      <selection activeCell="L4" sqref="L4"/>
    </sheetView>
  </sheetViews>
  <sheetFormatPr baseColWidth="10" defaultColWidth="11.44140625" defaultRowHeight="13.2" x14ac:dyDescent="0.25"/>
  <cols>
    <col min="1" max="1" width="35.5546875" style="14" customWidth="1"/>
    <col min="2" max="2" width="19.5546875" style="14" customWidth="1"/>
    <col min="3" max="3" width="18.109375" style="14" customWidth="1"/>
    <col min="4" max="4" width="14.6640625" style="14" customWidth="1"/>
    <col min="5" max="5" width="17.109375" style="14" customWidth="1"/>
    <col min="6" max="6" width="14" style="14" customWidth="1"/>
    <col min="7" max="7" width="14.44140625" style="14" customWidth="1"/>
    <col min="8" max="8" width="12.44140625" style="14" customWidth="1"/>
    <col min="9" max="9" width="15.6640625" style="14" customWidth="1"/>
    <col min="10" max="10" width="14.5546875" style="14" customWidth="1"/>
    <col min="11" max="11" width="12" style="14" customWidth="1"/>
    <col min="12" max="16384" width="11.44140625" style="14"/>
  </cols>
  <sheetData>
    <row r="1" spans="1:13" ht="84.75" customHeight="1" x14ac:dyDescent="0.25">
      <c r="M1" s="128" t="s">
        <v>145</v>
      </c>
    </row>
    <row r="3" spans="1:13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435"/>
      <c r="J3" s="435"/>
      <c r="K3" s="435"/>
    </row>
    <row r="4" spans="1:13" ht="15.9" customHeight="1" x14ac:dyDescent="0.3">
      <c r="A4" s="435" t="s">
        <v>528</v>
      </c>
      <c r="B4" s="435"/>
      <c r="C4" s="435"/>
      <c r="D4" s="435"/>
      <c r="E4" s="435"/>
      <c r="F4" s="435"/>
      <c r="G4" s="435"/>
      <c r="H4" s="435"/>
      <c r="I4" s="435"/>
      <c r="J4" s="435"/>
      <c r="K4" s="435"/>
    </row>
    <row r="5" spans="1:13" ht="14.1" customHeight="1" x14ac:dyDescent="0.25">
      <c r="A5" s="445"/>
      <c r="B5" s="445"/>
      <c r="C5" s="445"/>
      <c r="D5" s="445"/>
      <c r="E5" s="445"/>
      <c r="F5" s="445"/>
      <c r="G5" s="182"/>
      <c r="H5" s="182"/>
      <c r="I5" s="182"/>
      <c r="J5" s="182"/>
      <c r="K5" s="182"/>
    </row>
    <row r="6" spans="1:13" ht="14.1" customHeight="1" x14ac:dyDescent="0.25">
      <c r="A6" s="436" t="s">
        <v>232</v>
      </c>
      <c r="B6" s="436" t="s">
        <v>234</v>
      </c>
      <c r="C6" s="438" t="s">
        <v>395</v>
      </c>
      <c r="D6" s="439"/>
      <c r="E6" s="439"/>
      <c r="F6" s="439"/>
      <c r="G6" s="439"/>
      <c r="H6" s="439"/>
      <c r="I6" s="439"/>
      <c r="J6" s="439"/>
      <c r="K6" s="440"/>
    </row>
    <row r="7" spans="1:13" ht="14.1" customHeight="1" x14ac:dyDescent="0.25">
      <c r="A7" s="446"/>
      <c r="B7" s="446"/>
      <c r="C7" s="436" t="s">
        <v>396</v>
      </c>
      <c r="D7" s="447" t="s">
        <v>397</v>
      </c>
      <c r="E7" s="448"/>
      <c r="F7" s="449"/>
      <c r="G7" s="436" t="s">
        <v>396</v>
      </c>
      <c r="H7" s="447" t="s">
        <v>219</v>
      </c>
      <c r="I7" s="448"/>
      <c r="J7" s="449"/>
      <c r="K7" s="436" t="s">
        <v>398</v>
      </c>
    </row>
    <row r="8" spans="1:13" ht="14.1" customHeight="1" x14ac:dyDescent="0.25">
      <c r="A8" s="446"/>
      <c r="B8" s="446"/>
      <c r="C8" s="446"/>
      <c r="D8" s="450"/>
      <c r="E8" s="451"/>
      <c r="F8" s="452"/>
      <c r="G8" s="446"/>
      <c r="H8" s="450"/>
      <c r="I8" s="451"/>
      <c r="J8" s="452"/>
      <c r="K8" s="446"/>
    </row>
    <row r="9" spans="1:13" ht="21.75" customHeight="1" x14ac:dyDescent="0.25">
      <c r="A9" s="446"/>
      <c r="B9" s="446"/>
      <c r="C9" s="446"/>
      <c r="D9" s="436" t="s">
        <v>399</v>
      </c>
      <c r="E9" s="436" t="s">
        <v>400</v>
      </c>
      <c r="F9" s="436" t="s">
        <v>401</v>
      </c>
      <c r="G9" s="446"/>
      <c r="H9" s="436" t="s">
        <v>402</v>
      </c>
      <c r="I9" s="436" t="s">
        <v>403</v>
      </c>
      <c r="J9" s="436" t="s">
        <v>404</v>
      </c>
      <c r="K9" s="446"/>
    </row>
    <row r="10" spans="1:13" ht="42" customHeight="1" x14ac:dyDescent="0.25">
      <c r="A10" s="437"/>
      <c r="B10" s="437"/>
      <c r="C10" s="437"/>
      <c r="D10" s="437"/>
      <c r="E10" s="437"/>
      <c r="F10" s="437"/>
      <c r="G10" s="437"/>
      <c r="H10" s="437"/>
      <c r="I10" s="437"/>
      <c r="J10" s="437"/>
      <c r="K10" s="437"/>
    </row>
    <row r="11" spans="1:13" ht="14.4" x14ac:dyDescent="0.25">
      <c r="A11" s="162"/>
      <c r="B11" s="162"/>
      <c r="C11" s="162"/>
      <c r="D11" s="162"/>
      <c r="E11" s="162"/>
      <c r="F11" s="162"/>
      <c r="G11" s="162"/>
      <c r="H11" s="162"/>
      <c r="I11" s="162"/>
      <c r="J11" s="162"/>
      <c r="K11" s="162"/>
    </row>
    <row r="12" spans="1:13" ht="20.100000000000001" customHeight="1" x14ac:dyDescent="0.25">
      <c r="A12" s="131" t="s">
        <v>1</v>
      </c>
      <c r="B12" s="115">
        <v>4127311.3125882107</v>
      </c>
      <c r="C12" s="115">
        <v>1240243.5936488863</v>
      </c>
      <c r="D12" s="115">
        <v>474591.50440391619</v>
      </c>
      <c r="E12" s="115">
        <v>521723.8518705187</v>
      </c>
      <c r="F12" s="115">
        <v>243928.23737445672</v>
      </c>
      <c r="G12" s="115">
        <v>2887067.7189392936</v>
      </c>
      <c r="H12" s="115">
        <v>559456.98240972287</v>
      </c>
      <c r="I12" s="115">
        <v>733017.94650168822</v>
      </c>
      <c r="J12" s="115">
        <v>1594592.7900278885</v>
      </c>
      <c r="K12" s="115">
        <v>961646.99625524669</v>
      </c>
    </row>
    <row r="13" spans="1:13" ht="14.4" x14ac:dyDescent="0.25">
      <c r="A13" s="116"/>
      <c r="B13" s="118"/>
      <c r="C13" s="118"/>
      <c r="D13" s="118"/>
      <c r="E13" s="118"/>
      <c r="F13" s="118"/>
      <c r="G13" s="118"/>
      <c r="H13" s="118"/>
      <c r="I13" s="118"/>
      <c r="J13" s="118"/>
      <c r="K13" s="118"/>
    </row>
    <row r="14" spans="1:13" ht="20.100000000000001" customHeight="1" x14ac:dyDescent="0.25">
      <c r="A14" s="130" t="s">
        <v>3</v>
      </c>
      <c r="B14" s="120">
        <v>2042143.6086283708</v>
      </c>
      <c r="C14" s="120">
        <v>603233.35303180211</v>
      </c>
      <c r="D14" s="120">
        <v>227274.51086597526</v>
      </c>
      <c r="E14" s="120">
        <v>226014.0682169616</v>
      </c>
      <c r="F14" s="120">
        <v>149944.77394886376</v>
      </c>
      <c r="G14" s="120">
        <v>1438910.2555965672</v>
      </c>
      <c r="H14" s="120">
        <v>293893.76039448578</v>
      </c>
      <c r="I14" s="120">
        <v>321708.12324919133</v>
      </c>
      <c r="J14" s="120">
        <v>823308.3719528903</v>
      </c>
      <c r="K14" s="120">
        <v>513465.63380925142</v>
      </c>
    </row>
    <row r="15" spans="1:13" ht="20.100000000000001" customHeight="1" x14ac:dyDescent="0.25">
      <c r="A15" s="116" t="s">
        <v>5</v>
      </c>
      <c r="B15" s="118">
        <v>1731772.2086573322</v>
      </c>
      <c r="C15" s="118">
        <v>511667.67063875863</v>
      </c>
      <c r="D15" s="118">
        <v>205703.11367520608</v>
      </c>
      <c r="E15" s="118">
        <v>238028.28740266361</v>
      </c>
      <c r="F15" s="118">
        <v>67936.269560888686</v>
      </c>
      <c r="G15" s="118">
        <v>1220104.5380185712</v>
      </c>
      <c r="H15" s="118">
        <v>223611.22088678199</v>
      </c>
      <c r="I15" s="118">
        <v>350719.5848190033</v>
      </c>
      <c r="J15" s="118">
        <v>645773.73231279023</v>
      </c>
      <c r="K15" s="118">
        <v>368976.58048680535</v>
      </c>
    </row>
    <row r="16" spans="1:13" ht="20.100000000000001" customHeight="1" x14ac:dyDescent="0.25">
      <c r="A16" s="130" t="s">
        <v>7</v>
      </c>
      <c r="B16" s="120">
        <v>351228.20969513553</v>
      </c>
      <c r="C16" s="120">
        <v>124273.46774176261</v>
      </c>
      <c r="D16" s="120">
        <v>41427.385195159026</v>
      </c>
      <c r="E16" s="120">
        <v>56929.380971114253</v>
      </c>
      <c r="F16" s="120">
        <v>25916.7015754895</v>
      </c>
      <c r="G16" s="120">
        <v>226954.74195337357</v>
      </c>
      <c r="H16" s="120">
        <v>41758.982561903744</v>
      </c>
      <c r="I16" s="120">
        <v>60243.141838342439</v>
      </c>
      <c r="J16" s="120">
        <v>124952.61755312774</v>
      </c>
      <c r="K16" s="120">
        <v>78957.543748654527</v>
      </c>
    </row>
    <row r="17" spans="1:11" ht="20.100000000000001" customHeight="1" x14ac:dyDescent="0.25">
      <c r="A17" s="116" t="s">
        <v>456</v>
      </c>
      <c r="B17" s="118">
        <v>2167.2856073469729</v>
      </c>
      <c r="C17" s="118">
        <v>1069.1022365717713</v>
      </c>
      <c r="D17" s="118">
        <v>186.49466757889238</v>
      </c>
      <c r="E17" s="118">
        <v>752.11527977874016</v>
      </c>
      <c r="F17" s="118">
        <v>130.49228921413905</v>
      </c>
      <c r="G17" s="118">
        <v>1098.1833707752014</v>
      </c>
      <c r="H17" s="118">
        <v>193.01856655027623</v>
      </c>
      <c r="I17" s="118">
        <v>347.09659515164168</v>
      </c>
      <c r="J17" s="118">
        <v>558.06820907328336</v>
      </c>
      <c r="K17" s="118">
        <v>247.23821053044745</v>
      </c>
    </row>
    <row r="18" spans="1:11" ht="14.4" x14ac:dyDescent="0.25">
      <c r="A18" s="125"/>
      <c r="B18" s="126"/>
      <c r="C18" s="126"/>
      <c r="D18" s="126"/>
      <c r="E18" s="126"/>
      <c r="F18" s="126"/>
      <c r="G18" s="126"/>
      <c r="H18" s="126"/>
      <c r="I18" s="126"/>
      <c r="J18" s="126"/>
      <c r="K18" s="126"/>
    </row>
    <row r="19" spans="1:11" ht="20.100000000000001" customHeight="1" x14ac:dyDescent="0.25">
      <c r="A19" s="131" t="s">
        <v>3</v>
      </c>
      <c r="B19" s="120"/>
      <c r="C19" s="120"/>
      <c r="D19" s="120"/>
      <c r="E19" s="120"/>
      <c r="F19" s="120"/>
      <c r="G19" s="120"/>
      <c r="H19" s="120"/>
      <c r="I19" s="120"/>
      <c r="J19" s="120"/>
      <c r="K19" s="120"/>
    </row>
    <row r="20" spans="1:11" ht="14.4" x14ac:dyDescent="0.25">
      <c r="A20" s="125"/>
      <c r="B20" s="126"/>
      <c r="C20" s="126"/>
      <c r="D20" s="126"/>
      <c r="E20" s="126"/>
      <c r="F20" s="126"/>
      <c r="G20" s="126"/>
      <c r="H20" s="126"/>
      <c r="I20" s="126"/>
      <c r="J20" s="126"/>
      <c r="K20" s="126"/>
    </row>
    <row r="21" spans="1:11" ht="20.100000000000001" customHeight="1" x14ac:dyDescent="0.25">
      <c r="A21" s="130" t="s">
        <v>180</v>
      </c>
      <c r="B21" s="120">
        <v>335123.2599995854</v>
      </c>
      <c r="C21" s="120">
        <v>101332.56798235797</v>
      </c>
      <c r="D21" s="120">
        <v>44618.105984431342</v>
      </c>
      <c r="E21" s="120">
        <v>28502.48012230024</v>
      </c>
      <c r="F21" s="120">
        <v>28211.981875626341</v>
      </c>
      <c r="G21" s="120">
        <v>233790.69201722724</v>
      </c>
      <c r="H21" s="120">
        <v>46093.574728971871</v>
      </c>
      <c r="I21" s="120">
        <v>51362.677608996135</v>
      </c>
      <c r="J21" s="120">
        <v>136334.43967925856</v>
      </c>
      <c r="K21" s="120">
        <v>78348.173859403716</v>
      </c>
    </row>
    <row r="22" spans="1:11" ht="20.100000000000001" customHeight="1" x14ac:dyDescent="0.25">
      <c r="A22" s="125" t="s">
        <v>243</v>
      </c>
      <c r="B22" s="126">
        <v>167921.50877286546</v>
      </c>
      <c r="C22" s="126">
        <v>52154.24814022192</v>
      </c>
      <c r="D22" s="126">
        <v>21201.185151854392</v>
      </c>
      <c r="E22" s="126">
        <v>18802.946781471073</v>
      </c>
      <c r="F22" s="126">
        <v>12150.116206896555</v>
      </c>
      <c r="G22" s="126">
        <v>115767.26063264353</v>
      </c>
      <c r="H22" s="126">
        <v>26069.986685120148</v>
      </c>
      <c r="I22" s="126">
        <v>26904.560198814594</v>
      </c>
      <c r="J22" s="126">
        <v>62792.713748708797</v>
      </c>
      <c r="K22" s="126">
        <v>44093.027139736048</v>
      </c>
    </row>
    <row r="23" spans="1:11" ht="20.100000000000001" customHeight="1" x14ac:dyDescent="0.25">
      <c r="A23" s="130" t="s">
        <v>174</v>
      </c>
      <c r="B23" s="120">
        <v>170816.00031845851</v>
      </c>
      <c r="C23" s="120">
        <v>45701.413791310195</v>
      </c>
      <c r="D23" s="120">
        <v>20567.074751517121</v>
      </c>
      <c r="E23" s="120">
        <v>13544.169085565831</v>
      </c>
      <c r="F23" s="120">
        <v>11590.169954227165</v>
      </c>
      <c r="G23" s="120">
        <v>125114.58652714844</v>
      </c>
      <c r="H23" s="120">
        <v>27715.172144618253</v>
      </c>
      <c r="I23" s="120">
        <v>24253.454949756964</v>
      </c>
      <c r="J23" s="120">
        <v>73145.959432773365</v>
      </c>
      <c r="K23" s="120">
        <v>46959.538613080054</v>
      </c>
    </row>
    <row r="24" spans="1:11" ht="20.100000000000001" customHeight="1" x14ac:dyDescent="0.25">
      <c r="A24" s="125" t="s">
        <v>186</v>
      </c>
      <c r="B24" s="126">
        <v>96539.150675086363</v>
      </c>
      <c r="C24" s="126">
        <v>18379.486064261033</v>
      </c>
      <c r="D24" s="126">
        <v>7348.6887651054585</v>
      </c>
      <c r="E24" s="126">
        <v>7751.6321606423598</v>
      </c>
      <c r="F24" s="126">
        <v>3279.1651385132068</v>
      </c>
      <c r="G24" s="126">
        <v>78159.664610825406</v>
      </c>
      <c r="H24" s="126">
        <v>15492.351343213666</v>
      </c>
      <c r="I24" s="126">
        <v>18132.122496546093</v>
      </c>
      <c r="J24" s="126">
        <v>44535.190771065616</v>
      </c>
      <c r="K24" s="126">
        <v>27118.595276249682</v>
      </c>
    </row>
    <row r="25" spans="1:11" ht="20.100000000000001" customHeight="1" x14ac:dyDescent="0.25">
      <c r="A25" s="130" t="s">
        <v>173</v>
      </c>
      <c r="B25" s="120">
        <v>221960.01930943798</v>
      </c>
      <c r="C25" s="120">
        <v>81447.154001161689</v>
      </c>
      <c r="D25" s="120">
        <v>25799.217901345179</v>
      </c>
      <c r="E25" s="120">
        <v>35959.298332898135</v>
      </c>
      <c r="F25" s="120">
        <v>19688.637766918557</v>
      </c>
      <c r="G25" s="120">
        <v>140512.86530827617</v>
      </c>
      <c r="H25" s="120">
        <v>28585.737969319191</v>
      </c>
      <c r="I25" s="120">
        <v>29622.676866395122</v>
      </c>
      <c r="J25" s="120">
        <v>82304.450472562065</v>
      </c>
      <c r="K25" s="120">
        <v>51095.292265701653</v>
      </c>
    </row>
    <row r="26" spans="1:11" ht="20.100000000000001" customHeight="1" x14ac:dyDescent="0.25">
      <c r="A26" s="125" t="s">
        <v>184</v>
      </c>
      <c r="B26" s="126">
        <v>228500.284831745</v>
      </c>
      <c r="C26" s="126">
        <v>72569.306348192331</v>
      </c>
      <c r="D26" s="126">
        <v>31937.942148744231</v>
      </c>
      <c r="E26" s="126">
        <v>20684.842482157892</v>
      </c>
      <c r="F26" s="126">
        <v>19946.521717290307</v>
      </c>
      <c r="G26" s="126">
        <v>155930.9784835522</v>
      </c>
      <c r="H26" s="126">
        <v>36469.083370635693</v>
      </c>
      <c r="I26" s="126">
        <v>28208.318172509404</v>
      </c>
      <c r="J26" s="126">
        <v>91253.576940407365</v>
      </c>
      <c r="K26" s="126">
        <v>65921.210835146921</v>
      </c>
    </row>
    <row r="27" spans="1:11" ht="20.100000000000001" customHeight="1" x14ac:dyDescent="0.25">
      <c r="A27" s="130" t="s">
        <v>187</v>
      </c>
      <c r="B27" s="120">
        <v>97299.05562292898</v>
      </c>
      <c r="C27" s="120">
        <v>28823.601746264208</v>
      </c>
      <c r="D27" s="120">
        <v>7697.8806766816842</v>
      </c>
      <c r="E27" s="120">
        <v>13856.759110514797</v>
      </c>
      <c r="F27" s="120">
        <v>7268.9619590677075</v>
      </c>
      <c r="G27" s="120">
        <v>68475.453876664775</v>
      </c>
      <c r="H27" s="120">
        <v>14712.394885952317</v>
      </c>
      <c r="I27" s="120">
        <v>16805.704213215744</v>
      </c>
      <c r="J27" s="120">
        <v>36957.354777496694</v>
      </c>
      <c r="K27" s="120">
        <v>24386.333011729079</v>
      </c>
    </row>
    <row r="28" spans="1:11" ht="20.100000000000001" customHeight="1" x14ac:dyDescent="0.25">
      <c r="A28" s="125" t="s">
        <v>175</v>
      </c>
      <c r="B28" s="126">
        <v>185108.60087371981</v>
      </c>
      <c r="C28" s="126">
        <v>59207.306403883034</v>
      </c>
      <c r="D28" s="126">
        <v>23317.531082666341</v>
      </c>
      <c r="E28" s="126">
        <v>20577.052925055938</v>
      </c>
      <c r="F28" s="126">
        <v>15312.722396160718</v>
      </c>
      <c r="G28" s="126">
        <v>125901.29446983676</v>
      </c>
      <c r="H28" s="126">
        <v>24399.734808127534</v>
      </c>
      <c r="I28" s="126">
        <v>29950.858252628797</v>
      </c>
      <c r="J28" s="126">
        <v>71550.701409080561</v>
      </c>
      <c r="K28" s="126">
        <v>43789.123398725322</v>
      </c>
    </row>
    <row r="29" spans="1:11" ht="20.100000000000001" customHeight="1" x14ac:dyDescent="0.25">
      <c r="A29" s="130" t="s">
        <v>178</v>
      </c>
      <c r="B29" s="120">
        <v>273085.39327627333</v>
      </c>
      <c r="C29" s="120">
        <v>58197.242867623158</v>
      </c>
      <c r="D29" s="120">
        <v>17410.282875891229</v>
      </c>
      <c r="E29" s="120">
        <v>25509.266742379772</v>
      </c>
      <c r="F29" s="120">
        <v>15277.693249352238</v>
      </c>
      <c r="G29" s="120">
        <v>214888.15040864958</v>
      </c>
      <c r="H29" s="120">
        <v>38463.874217317236</v>
      </c>
      <c r="I29" s="120">
        <v>53005.803355711461</v>
      </c>
      <c r="J29" s="120">
        <v>123418.47283562095</v>
      </c>
      <c r="K29" s="120">
        <v>68505.858204535267</v>
      </c>
    </row>
    <row r="30" spans="1:11" ht="20.100000000000001" customHeight="1" x14ac:dyDescent="0.25">
      <c r="A30" s="125" t="s">
        <v>189</v>
      </c>
      <c r="B30" s="126">
        <v>126754.27873333482</v>
      </c>
      <c r="C30" s="126">
        <v>40967.17770268528</v>
      </c>
      <c r="D30" s="126">
        <v>13830.278390371826</v>
      </c>
      <c r="E30" s="126">
        <v>15521.419423096655</v>
      </c>
      <c r="F30" s="126">
        <v>11615.479889216775</v>
      </c>
      <c r="G30" s="126">
        <v>85787.101030649632</v>
      </c>
      <c r="H30" s="126">
        <v>19917.089300825915</v>
      </c>
      <c r="I30" s="126">
        <v>16762.270208420974</v>
      </c>
      <c r="J30" s="126">
        <v>49107.74152140267</v>
      </c>
      <c r="K30" s="126">
        <v>37109.973563752414</v>
      </c>
    </row>
    <row r="31" spans="1:11" ht="20.100000000000001" customHeight="1" x14ac:dyDescent="0.25">
      <c r="A31" s="130" t="s">
        <v>244</v>
      </c>
      <c r="B31" s="120">
        <v>139036.05621492973</v>
      </c>
      <c r="C31" s="120">
        <v>44453.84798384046</v>
      </c>
      <c r="D31" s="120">
        <v>13546.323137366191</v>
      </c>
      <c r="E31" s="120">
        <v>25304.201050879779</v>
      </c>
      <c r="F31" s="120">
        <v>5603.3237955944451</v>
      </c>
      <c r="G31" s="120">
        <v>94582.208231089186</v>
      </c>
      <c r="H31" s="120">
        <v>15974.760940384134</v>
      </c>
      <c r="I31" s="120">
        <v>26699.676926196018</v>
      </c>
      <c r="J31" s="120">
        <v>51907.770364508971</v>
      </c>
      <c r="K31" s="120">
        <v>26138.507641189575</v>
      </c>
    </row>
    <row r="32" spans="1:11" ht="14.4" x14ac:dyDescent="0.25">
      <c r="A32" s="125"/>
      <c r="B32" s="126"/>
      <c r="C32" s="126"/>
      <c r="D32" s="126"/>
      <c r="E32" s="126"/>
      <c r="F32" s="126"/>
      <c r="G32" s="126"/>
      <c r="H32" s="126"/>
      <c r="I32" s="126"/>
      <c r="J32" s="126"/>
      <c r="K32" s="126"/>
    </row>
    <row r="33" spans="1:11" ht="20.100000000000001" customHeight="1" x14ac:dyDescent="0.25">
      <c r="A33" s="131" t="s">
        <v>5</v>
      </c>
      <c r="B33" s="120"/>
      <c r="C33" s="120"/>
      <c r="D33" s="120"/>
      <c r="E33" s="120"/>
      <c r="F33" s="120"/>
      <c r="G33" s="120"/>
      <c r="H33" s="120"/>
      <c r="I33" s="120"/>
      <c r="J33" s="120"/>
      <c r="K33" s="120"/>
    </row>
    <row r="34" spans="1:11" ht="14.4" x14ac:dyDescent="0.25">
      <c r="A34" s="125"/>
      <c r="B34" s="126"/>
      <c r="C34" s="126"/>
      <c r="D34" s="126"/>
      <c r="E34" s="126"/>
      <c r="F34" s="126"/>
      <c r="G34" s="126"/>
      <c r="H34" s="126"/>
      <c r="I34" s="126"/>
      <c r="J34" s="126"/>
      <c r="K34" s="126"/>
    </row>
    <row r="35" spans="1:11" ht="20.100000000000001" customHeight="1" x14ac:dyDescent="0.25">
      <c r="A35" s="130" t="s">
        <v>169</v>
      </c>
      <c r="B35" s="120">
        <v>164172.50701465222</v>
      </c>
      <c r="C35" s="120">
        <v>54243.165786456055</v>
      </c>
      <c r="D35" s="120">
        <v>17356.366377115002</v>
      </c>
      <c r="E35" s="120">
        <v>23837.093324432448</v>
      </c>
      <c r="F35" s="120">
        <v>13049.706084908612</v>
      </c>
      <c r="G35" s="120">
        <v>109929.34122819621</v>
      </c>
      <c r="H35" s="120">
        <v>20452.050356873006</v>
      </c>
      <c r="I35" s="120">
        <v>25123.358405308936</v>
      </c>
      <c r="J35" s="120">
        <v>64353.932466014237</v>
      </c>
      <c r="K35" s="120">
        <v>35962.089864856061</v>
      </c>
    </row>
    <row r="36" spans="1:11" ht="20.100000000000001" customHeight="1" x14ac:dyDescent="0.25">
      <c r="A36" s="125" t="s">
        <v>177</v>
      </c>
      <c r="B36" s="126">
        <v>285941.00895355077</v>
      </c>
      <c r="C36" s="126">
        <v>107425.61007195055</v>
      </c>
      <c r="D36" s="126">
        <v>32016.501232294984</v>
      </c>
      <c r="E36" s="126">
        <v>61762.612372769698</v>
      </c>
      <c r="F36" s="126">
        <v>13646.496466885774</v>
      </c>
      <c r="G36" s="126">
        <v>178515.39888160082</v>
      </c>
      <c r="H36" s="126">
        <v>32990.848587170563</v>
      </c>
      <c r="I36" s="126">
        <v>51015.54627197612</v>
      </c>
      <c r="J36" s="126">
        <v>94509.004022454144</v>
      </c>
      <c r="K36" s="126">
        <v>55774.323877723706</v>
      </c>
    </row>
    <row r="37" spans="1:11" ht="20.100000000000001" customHeight="1" x14ac:dyDescent="0.25">
      <c r="A37" s="130" t="s">
        <v>172</v>
      </c>
      <c r="B37" s="120">
        <v>282841.17771250824</v>
      </c>
      <c r="C37" s="120">
        <v>81284.81095582711</v>
      </c>
      <c r="D37" s="120">
        <v>32281.371257227907</v>
      </c>
      <c r="E37" s="120">
        <v>40568.810673971486</v>
      </c>
      <c r="F37" s="120">
        <v>8434.6290246277422</v>
      </c>
      <c r="G37" s="120">
        <v>201556.36675668127</v>
      </c>
      <c r="H37" s="120">
        <v>36675.084347589778</v>
      </c>
      <c r="I37" s="120">
        <v>56719.97421480879</v>
      </c>
      <c r="J37" s="120">
        <v>108161.30819428265</v>
      </c>
      <c r="K37" s="120">
        <v>63918.504962521714</v>
      </c>
    </row>
    <row r="38" spans="1:11" ht="20.100000000000001" customHeight="1" x14ac:dyDescent="0.25">
      <c r="A38" s="125" t="s">
        <v>170</v>
      </c>
      <c r="B38" s="126">
        <v>114148.56589741305</v>
      </c>
      <c r="C38" s="126">
        <v>32993.040366878537</v>
      </c>
      <c r="D38" s="126">
        <v>11509.903272463527</v>
      </c>
      <c r="E38" s="126">
        <v>16758.750839552489</v>
      </c>
      <c r="F38" s="126">
        <v>4724.386254862542</v>
      </c>
      <c r="G38" s="126">
        <v>81155.525530534389</v>
      </c>
      <c r="H38" s="126">
        <v>12685.929122348749</v>
      </c>
      <c r="I38" s="126">
        <v>25568.517482908515</v>
      </c>
      <c r="J38" s="126">
        <v>42901.078925277172</v>
      </c>
      <c r="K38" s="126">
        <v>22665.435042857473</v>
      </c>
    </row>
    <row r="39" spans="1:11" ht="20.100000000000001" customHeight="1" x14ac:dyDescent="0.25">
      <c r="A39" s="130" t="s">
        <v>176</v>
      </c>
      <c r="B39" s="120">
        <v>879591.90996615833</v>
      </c>
      <c r="C39" s="120">
        <v>234218.69541191193</v>
      </c>
      <c r="D39" s="120">
        <v>112177.8046745484</v>
      </c>
      <c r="E39" s="120">
        <v>94131.239484332327</v>
      </c>
      <c r="F39" s="120">
        <v>27909.651253030839</v>
      </c>
      <c r="G39" s="120">
        <v>645373.2145542464</v>
      </c>
      <c r="H39" s="120">
        <v>120204.79432434701</v>
      </c>
      <c r="I39" s="120">
        <v>191049.29521524656</v>
      </c>
      <c r="J39" s="120">
        <v>334119.12501465401</v>
      </c>
      <c r="K39" s="120">
        <v>189819.57183820751</v>
      </c>
    </row>
    <row r="40" spans="1:11" ht="20.100000000000001" customHeight="1" x14ac:dyDescent="0.25">
      <c r="A40" s="125" t="s">
        <v>183</v>
      </c>
      <c r="B40" s="126">
        <v>5077.0391130477992</v>
      </c>
      <c r="C40" s="126">
        <v>1502.348045734333</v>
      </c>
      <c r="D40" s="126">
        <v>361.16686155650211</v>
      </c>
      <c r="E40" s="126">
        <v>969.78070760463743</v>
      </c>
      <c r="F40" s="126">
        <v>171.40047657319391</v>
      </c>
      <c r="G40" s="126">
        <v>3574.6910673134644</v>
      </c>
      <c r="H40" s="126">
        <v>602.51414845309318</v>
      </c>
      <c r="I40" s="126">
        <v>1242.8932287533023</v>
      </c>
      <c r="J40" s="126">
        <v>1729.2836901070687</v>
      </c>
      <c r="K40" s="126">
        <v>836.65490063973766</v>
      </c>
    </row>
    <row r="41" spans="1:11" ht="14.4" x14ac:dyDescent="0.25">
      <c r="A41" s="125"/>
      <c r="B41" s="126"/>
      <c r="C41" s="126"/>
      <c r="D41" s="126"/>
      <c r="E41" s="126"/>
      <c r="F41" s="126"/>
      <c r="G41" s="126"/>
      <c r="H41" s="126"/>
      <c r="I41" s="126"/>
      <c r="J41" s="126"/>
      <c r="K41" s="126"/>
    </row>
    <row r="42" spans="1:11" ht="20.100000000000001" customHeight="1" x14ac:dyDescent="0.25">
      <c r="A42" s="131" t="s">
        <v>7</v>
      </c>
      <c r="B42" s="120"/>
      <c r="C42" s="120"/>
      <c r="D42" s="120"/>
      <c r="E42" s="120"/>
      <c r="F42" s="120"/>
      <c r="G42" s="120"/>
      <c r="H42" s="120"/>
      <c r="I42" s="120"/>
      <c r="J42" s="120"/>
      <c r="K42" s="120"/>
    </row>
    <row r="43" spans="1:11" ht="14.4" x14ac:dyDescent="0.25">
      <c r="A43" s="125"/>
      <c r="B43" s="126"/>
      <c r="C43" s="126"/>
      <c r="D43" s="126"/>
      <c r="E43" s="126"/>
      <c r="F43" s="126"/>
      <c r="G43" s="126"/>
      <c r="H43" s="126"/>
      <c r="I43" s="126"/>
      <c r="J43" s="126"/>
      <c r="K43" s="126"/>
    </row>
    <row r="44" spans="1:11" ht="20.100000000000001" customHeight="1" x14ac:dyDescent="0.25">
      <c r="A44" s="130" t="s">
        <v>245</v>
      </c>
      <c r="B44" s="120">
        <v>148047.01479985102</v>
      </c>
      <c r="C44" s="120">
        <v>48824.332526314873</v>
      </c>
      <c r="D44" s="120">
        <v>18128.255140391502</v>
      </c>
      <c r="E44" s="120">
        <v>21574.01567033818</v>
      </c>
      <c r="F44" s="120">
        <v>9122.061715585196</v>
      </c>
      <c r="G44" s="120">
        <v>99222.682273536004</v>
      </c>
      <c r="H44" s="120">
        <v>16256.711371209251</v>
      </c>
      <c r="I44" s="120">
        <v>26476.457315078824</v>
      </c>
      <c r="J44" s="120">
        <v>56489.51358724798</v>
      </c>
      <c r="K44" s="120">
        <v>33089.828271334925</v>
      </c>
    </row>
    <row r="45" spans="1:11" ht="20.100000000000001" customHeight="1" x14ac:dyDescent="0.25">
      <c r="A45" s="125" t="s">
        <v>188</v>
      </c>
      <c r="B45" s="126">
        <v>21977.875339015522</v>
      </c>
      <c r="C45" s="126">
        <v>7055.1235962376968</v>
      </c>
      <c r="D45" s="126">
        <v>1407.2563027700899</v>
      </c>
      <c r="E45" s="126">
        <v>3770.4971319504766</v>
      </c>
      <c r="F45" s="126">
        <v>1877.3701615171312</v>
      </c>
      <c r="G45" s="126">
        <v>14922.751742777824</v>
      </c>
      <c r="H45" s="126">
        <v>3431.9332716065014</v>
      </c>
      <c r="I45" s="126">
        <v>3754.2434005949417</v>
      </c>
      <c r="J45" s="126">
        <v>7736.5750705763858</v>
      </c>
      <c r="K45" s="126">
        <v>4687.094736260804</v>
      </c>
    </row>
    <row r="46" spans="1:11" ht="20.100000000000001" customHeight="1" x14ac:dyDescent="0.25">
      <c r="A46" s="130" t="s">
        <v>185</v>
      </c>
      <c r="B46" s="120">
        <v>31305.943622417821</v>
      </c>
      <c r="C46" s="120">
        <v>13634.259550111143</v>
      </c>
      <c r="D46" s="120">
        <v>2963.4926423272841</v>
      </c>
      <c r="E46" s="120">
        <v>6584.156123474063</v>
      </c>
      <c r="F46" s="120">
        <v>4086.6107843097907</v>
      </c>
      <c r="G46" s="120">
        <v>17671.684072306671</v>
      </c>
      <c r="H46" s="120">
        <v>2988.5903582655933</v>
      </c>
      <c r="I46" s="120">
        <v>5935.8166681419925</v>
      </c>
      <c r="J46" s="120">
        <v>8747.277045899089</v>
      </c>
      <c r="K46" s="120">
        <v>4592.6155675897999</v>
      </c>
    </row>
    <row r="47" spans="1:11" ht="20.100000000000001" customHeight="1" x14ac:dyDescent="0.25">
      <c r="A47" s="125" t="s">
        <v>179</v>
      </c>
      <c r="B47" s="126">
        <v>13866.481645467511</v>
      </c>
      <c r="C47" s="126">
        <v>5273.2088679853568</v>
      </c>
      <c r="D47" s="126">
        <v>1447.2190254467828</v>
      </c>
      <c r="E47" s="126">
        <v>2619.8926081236718</v>
      </c>
      <c r="F47" s="126">
        <v>1206.0972344149013</v>
      </c>
      <c r="G47" s="126">
        <v>8593.2727774821524</v>
      </c>
      <c r="H47" s="126">
        <v>1688.6381458906726</v>
      </c>
      <c r="I47" s="126">
        <v>2047.406291510069</v>
      </c>
      <c r="J47" s="126">
        <v>4857.2283400814122</v>
      </c>
      <c r="K47" s="126">
        <v>3168.6936139854579</v>
      </c>
    </row>
    <row r="48" spans="1:11" ht="20.100000000000001" customHeight="1" x14ac:dyDescent="0.25">
      <c r="A48" s="130" t="s">
        <v>182</v>
      </c>
      <c r="B48" s="120">
        <v>69183.547602705221</v>
      </c>
      <c r="C48" s="120">
        <v>27197.082149185957</v>
      </c>
      <c r="D48" s="120">
        <v>8658.9063830778632</v>
      </c>
      <c r="E48" s="120">
        <v>14510.822737552975</v>
      </c>
      <c r="F48" s="120">
        <v>4027.3530285551101</v>
      </c>
      <c r="G48" s="120">
        <v>41986.465453519297</v>
      </c>
      <c r="H48" s="120">
        <v>6879.0057548292652</v>
      </c>
      <c r="I48" s="120">
        <v>12310.74594844067</v>
      </c>
      <c r="J48" s="120">
        <v>22796.71375024931</v>
      </c>
      <c r="K48" s="120">
        <v>14439.965792794672</v>
      </c>
    </row>
    <row r="49" spans="1:11" ht="20.100000000000001" customHeight="1" x14ac:dyDescent="0.25">
      <c r="A49" s="125" t="s">
        <v>246</v>
      </c>
      <c r="B49" s="126">
        <v>66847.346685679644</v>
      </c>
      <c r="C49" s="126">
        <v>22289.461051927723</v>
      </c>
      <c r="D49" s="126">
        <v>8822.2557011454592</v>
      </c>
      <c r="E49" s="126">
        <v>7869.9966996748908</v>
      </c>
      <c r="F49" s="126">
        <v>5597.2086511073539</v>
      </c>
      <c r="G49" s="126">
        <v>44557.885633751881</v>
      </c>
      <c r="H49" s="126">
        <v>10514.103660102433</v>
      </c>
      <c r="I49" s="126">
        <v>9718.4722145758005</v>
      </c>
      <c r="J49" s="126">
        <v>24325.309759073611</v>
      </c>
      <c r="K49" s="126">
        <v>18979.345766688792</v>
      </c>
    </row>
    <row r="50" spans="1:11" ht="20.100000000000001" customHeight="1" x14ac:dyDescent="0.25">
      <c r="A50" s="131" t="s">
        <v>456</v>
      </c>
      <c r="B50" s="120">
        <v>2167.2856073469729</v>
      </c>
      <c r="C50" s="120">
        <v>1069.1022365717713</v>
      </c>
      <c r="D50" s="120">
        <v>186.49466757889238</v>
      </c>
      <c r="E50" s="120">
        <v>752.11527977874016</v>
      </c>
      <c r="F50" s="120">
        <v>130.49228921413905</v>
      </c>
      <c r="G50" s="120">
        <v>1098.1833707752014</v>
      </c>
      <c r="H50" s="120">
        <v>193.01856655027623</v>
      </c>
      <c r="I50" s="120">
        <v>347.09659515164168</v>
      </c>
      <c r="J50" s="120">
        <v>558.06820907328336</v>
      </c>
      <c r="K50" s="120">
        <v>247.23821053044745</v>
      </c>
    </row>
    <row r="51" spans="1:11" ht="13.8" x14ac:dyDescent="0.3">
      <c r="A51" s="109"/>
      <c r="B51" s="109"/>
      <c r="C51" s="109"/>
      <c r="D51" s="109"/>
      <c r="E51" s="109"/>
      <c r="F51" s="109"/>
      <c r="G51" s="109"/>
      <c r="H51" s="109"/>
      <c r="I51" s="109"/>
      <c r="J51" s="109"/>
      <c r="K51" s="159"/>
    </row>
    <row r="52" spans="1:11" ht="14.4" x14ac:dyDescent="0.3">
      <c r="A52" s="408" t="s">
        <v>512</v>
      </c>
      <c r="B52" s="408"/>
      <c r="C52" s="408"/>
      <c r="D52" s="408"/>
      <c r="E52" s="408"/>
      <c r="F52" s="408"/>
      <c r="G52" s="408"/>
      <c r="H52" s="408"/>
      <c r="I52" s="408"/>
      <c r="J52" s="408"/>
      <c r="K52" s="159"/>
    </row>
    <row r="54" spans="1:11" x14ac:dyDescent="0.25">
      <c r="B54" s="52"/>
      <c r="C54" s="52"/>
      <c r="D54" s="52"/>
      <c r="E54" s="52"/>
      <c r="F54" s="52"/>
      <c r="G54" s="52"/>
      <c r="H54" s="52"/>
      <c r="I54" s="52"/>
      <c r="J54" s="52"/>
      <c r="K54" s="52"/>
    </row>
  </sheetData>
  <mergeCells count="18">
    <mergeCell ref="E9:E10"/>
    <mergeCell ref="F9:F10"/>
    <mergeCell ref="H9:H10"/>
    <mergeCell ref="I9:I10"/>
    <mergeCell ref="J9:J10"/>
    <mergeCell ref="A52:J52"/>
    <mergeCell ref="A3:K3"/>
    <mergeCell ref="A4:K4"/>
    <mergeCell ref="A5:F5"/>
    <mergeCell ref="A6:A10"/>
    <mergeCell ref="B6:B10"/>
    <mergeCell ref="C6:K6"/>
    <mergeCell ref="C7:C10"/>
    <mergeCell ref="D7:F8"/>
    <mergeCell ref="G7:G10"/>
    <mergeCell ref="H7:J8"/>
    <mergeCell ref="K7:K10"/>
    <mergeCell ref="D9:D10"/>
  </mergeCells>
  <hyperlinks>
    <hyperlink ref="M1" location="ÍNDICE!A1" display="INDICE" xr:uid="{00000000-0004-0000-3200-000000000000}"/>
  </hyperlinks>
  <pageMargins left="1.1811023622047245" right="0" top="0" bottom="0" header="0" footer="0"/>
  <pageSetup paperSize="9" scale="58" fitToWidth="0" orientation="landscape" r:id="rId1"/>
  <headerFooter alignWithMargins="0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 codeName="Hoja43">
    <pageSetUpPr fitToPage="1"/>
  </sheetPr>
  <dimension ref="A1:L91"/>
  <sheetViews>
    <sheetView showGridLines="0" zoomScale="90" zoomScaleNormal="90" workbookViewId="0">
      <selection activeCell="K4" sqref="K4"/>
    </sheetView>
  </sheetViews>
  <sheetFormatPr baseColWidth="10" defaultColWidth="11.44140625" defaultRowHeight="13.2" x14ac:dyDescent="0.25"/>
  <cols>
    <col min="1" max="1" width="33.44140625" style="14" customWidth="1"/>
    <col min="2" max="2" width="13.44140625" style="14" customWidth="1"/>
    <col min="3" max="3" width="10.88671875" style="14" customWidth="1"/>
    <col min="4" max="4" width="16.33203125" style="14" customWidth="1"/>
    <col min="5" max="5" width="17.44140625" style="14" customWidth="1"/>
    <col min="6" max="6" width="14.88671875" style="14" customWidth="1"/>
    <col min="7" max="7" width="13.5546875" style="14" customWidth="1"/>
    <col min="8" max="8" width="15.88671875" style="14" customWidth="1"/>
    <col min="9" max="9" width="17.6640625" style="14" customWidth="1"/>
    <col min="10" max="10" width="16.44140625" style="14" customWidth="1"/>
    <col min="11" max="16384" width="11.44140625" style="14"/>
  </cols>
  <sheetData>
    <row r="1" spans="1:12" ht="84.75" customHeight="1" x14ac:dyDescent="0.25">
      <c r="L1" s="128" t="s">
        <v>145</v>
      </c>
    </row>
    <row r="3" spans="1:12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435"/>
      <c r="J3" s="435"/>
    </row>
    <row r="4" spans="1:12" ht="15.9" customHeight="1" x14ac:dyDescent="0.3">
      <c r="A4" s="435" t="s">
        <v>529</v>
      </c>
      <c r="B4" s="435"/>
      <c r="C4" s="435"/>
      <c r="D4" s="435"/>
      <c r="E4" s="435"/>
      <c r="F4" s="435"/>
      <c r="G4" s="435"/>
      <c r="H4" s="435"/>
      <c r="I4" s="435"/>
      <c r="J4" s="435"/>
    </row>
    <row r="5" spans="1:12" ht="14.1" customHeight="1" x14ac:dyDescent="0.3">
      <c r="A5" s="159"/>
      <c r="B5" s="159"/>
      <c r="C5" s="159"/>
      <c r="D5" s="159"/>
      <c r="E5" s="159"/>
      <c r="F5" s="159"/>
      <c r="G5" s="159"/>
      <c r="H5" s="159"/>
      <c r="I5" s="159"/>
      <c r="J5" s="159"/>
    </row>
    <row r="6" spans="1:12" ht="14.1" customHeight="1" x14ac:dyDescent="0.25">
      <c r="A6" s="436" t="s">
        <v>232</v>
      </c>
      <c r="B6" s="436" t="s">
        <v>234</v>
      </c>
      <c r="C6" s="438" t="s">
        <v>405</v>
      </c>
      <c r="D6" s="439"/>
      <c r="E6" s="439"/>
      <c r="F6" s="439"/>
      <c r="G6" s="439"/>
      <c r="H6" s="439"/>
      <c r="I6" s="439"/>
      <c r="J6" s="440"/>
    </row>
    <row r="7" spans="1:12" ht="14.1" customHeight="1" x14ac:dyDescent="0.25">
      <c r="A7" s="446"/>
      <c r="B7" s="446"/>
      <c r="C7" s="446" t="s">
        <v>396</v>
      </c>
      <c r="D7" s="438" t="s">
        <v>397</v>
      </c>
      <c r="E7" s="439"/>
      <c r="F7" s="440"/>
      <c r="G7" s="436" t="s">
        <v>396</v>
      </c>
      <c r="H7" s="439" t="s">
        <v>219</v>
      </c>
      <c r="I7" s="439"/>
      <c r="J7" s="440"/>
    </row>
    <row r="8" spans="1:12" ht="19.5" customHeight="1" x14ac:dyDescent="0.25">
      <c r="A8" s="446"/>
      <c r="B8" s="446"/>
      <c r="C8" s="446"/>
      <c r="D8" s="436" t="s">
        <v>399</v>
      </c>
      <c r="E8" s="436" t="s">
        <v>400</v>
      </c>
      <c r="F8" s="436" t="s">
        <v>401</v>
      </c>
      <c r="G8" s="446"/>
      <c r="H8" s="436" t="s">
        <v>402</v>
      </c>
      <c r="I8" s="436" t="s">
        <v>403</v>
      </c>
      <c r="J8" s="436" t="s">
        <v>404</v>
      </c>
    </row>
    <row r="9" spans="1:12" ht="48.75" customHeight="1" x14ac:dyDescent="0.25">
      <c r="A9" s="437"/>
      <c r="B9" s="437"/>
      <c r="C9" s="437"/>
      <c r="D9" s="437"/>
      <c r="E9" s="437"/>
      <c r="F9" s="437"/>
      <c r="G9" s="437"/>
      <c r="H9" s="437"/>
      <c r="I9" s="437"/>
      <c r="J9" s="437"/>
    </row>
    <row r="10" spans="1:12" ht="14.4" x14ac:dyDescent="0.25">
      <c r="A10" s="162"/>
      <c r="B10" s="162"/>
      <c r="C10" s="162"/>
      <c r="D10" s="162"/>
      <c r="E10" s="162"/>
      <c r="F10" s="162"/>
      <c r="G10" s="162"/>
      <c r="H10" s="162"/>
      <c r="I10" s="162"/>
      <c r="J10" s="162"/>
    </row>
    <row r="11" spans="1:12" ht="20.100000000000001" customHeight="1" x14ac:dyDescent="0.25">
      <c r="A11" s="131" t="s">
        <v>1</v>
      </c>
      <c r="B11" s="115">
        <v>235690.3939398168</v>
      </c>
      <c r="C11" s="115">
        <v>147657.68139002257</v>
      </c>
      <c r="D11" s="115">
        <v>34298.602027327783</v>
      </c>
      <c r="E11" s="115">
        <v>95249.308752469806</v>
      </c>
      <c r="F11" s="115">
        <v>18109.770610224899</v>
      </c>
      <c r="G11" s="115">
        <v>88032.712549793927</v>
      </c>
      <c r="H11" s="115">
        <v>11303.140183213969</v>
      </c>
      <c r="I11" s="115">
        <v>38439.394069890164</v>
      </c>
      <c r="J11" s="115">
        <v>38290.178296689846</v>
      </c>
    </row>
    <row r="12" spans="1:12" ht="14.4" x14ac:dyDescent="0.25">
      <c r="A12" s="116"/>
      <c r="B12" s="118"/>
      <c r="C12" s="118"/>
      <c r="D12" s="118"/>
      <c r="E12" s="118"/>
      <c r="F12" s="118"/>
      <c r="G12" s="118"/>
      <c r="H12" s="118"/>
      <c r="I12" s="118"/>
      <c r="J12" s="118"/>
    </row>
    <row r="13" spans="1:12" ht="20.100000000000001" customHeight="1" x14ac:dyDescent="0.25">
      <c r="A13" s="130" t="s">
        <v>3</v>
      </c>
      <c r="B13" s="120">
        <v>130143.35003594849</v>
      </c>
      <c r="C13" s="120">
        <v>77242.171203877282</v>
      </c>
      <c r="D13" s="120">
        <v>22475.714122985424</v>
      </c>
      <c r="E13" s="120">
        <v>41251.550758790632</v>
      </c>
      <c r="F13" s="120">
        <v>13514.906322101224</v>
      </c>
      <c r="G13" s="120">
        <v>52901.178832070858</v>
      </c>
      <c r="H13" s="120">
        <v>8088.8975510026012</v>
      </c>
      <c r="I13" s="120">
        <v>20054.911100853391</v>
      </c>
      <c r="J13" s="120">
        <v>24757.370180214897</v>
      </c>
    </row>
    <row r="14" spans="1:12" ht="20.100000000000001" customHeight="1" x14ac:dyDescent="0.25">
      <c r="A14" s="116" t="s">
        <v>5</v>
      </c>
      <c r="B14" s="118">
        <v>78167.07360026169</v>
      </c>
      <c r="C14" s="118">
        <v>50495.470642791741</v>
      </c>
      <c r="D14" s="118">
        <v>9720.1664719150631</v>
      </c>
      <c r="E14" s="118">
        <v>38807.998417217765</v>
      </c>
      <c r="F14" s="118">
        <v>1967.3057536589795</v>
      </c>
      <c r="G14" s="118">
        <v>27671.602957469837</v>
      </c>
      <c r="H14" s="118">
        <v>2583.1964398680757</v>
      </c>
      <c r="I14" s="118">
        <v>14793.005133723478</v>
      </c>
      <c r="J14" s="118">
        <v>10295.401383878263</v>
      </c>
    </row>
    <row r="15" spans="1:12" ht="20.100000000000001" customHeight="1" x14ac:dyDescent="0.25">
      <c r="A15" s="130" t="s">
        <v>7</v>
      </c>
      <c r="B15" s="120">
        <v>26853.282474346099</v>
      </c>
      <c r="C15" s="120">
        <v>19440.448252290847</v>
      </c>
      <c r="D15" s="120">
        <v>2098.7214324272791</v>
      </c>
      <c r="E15" s="120">
        <v>14714.168285398862</v>
      </c>
      <c r="F15" s="120">
        <v>2627.5585344646988</v>
      </c>
      <c r="G15" s="120">
        <v>7412.8342220552595</v>
      </c>
      <c r="H15" s="120">
        <v>605.98399576288762</v>
      </c>
      <c r="I15" s="120">
        <v>3569.4434936956491</v>
      </c>
      <c r="J15" s="120">
        <v>3237.4067325967221</v>
      </c>
    </row>
    <row r="16" spans="1:12" ht="20.100000000000001" customHeight="1" x14ac:dyDescent="0.25">
      <c r="A16" s="116" t="s">
        <v>456</v>
      </c>
      <c r="B16" s="118">
        <v>526.68782926068616</v>
      </c>
      <c r="C16" s="118">
        <v>479.59129106267568</v>
      </c>
      <c r="D16" s="118">
        <v>4</v>
      </c>
      <c r="E16" s="118">
        <v>475.59129106267574</v>
      </c>
      <c r="F16" s="118" t="s">
        <v>439</v>
      </c>
      <c r="G16" s="118">
        <v>47.096538198010379</v>
      </c>
      <c r="H16" s="118">
        <v>25.062196580407729</v>
      </c>
      <c r="I16" s="118">
        <v>22.034341617602649</v>
      </c>
      <c r="J16" s="118" t="s">
        <v>439</v>
      </c>
    </row>
    <row r="17" spans="1:10" ht="14.4" x14ac:dyDescent="0.25">
      <c r="A17" s="125"/>
      <c r="B17" s="126"/>
      <c r="C17" s="126"/>
      <c r="D17" s="126"/>
      <c r="E17" s="126"/>
      <c r="F17" s="126"/>
      <c r="G17" s="126"/>
      <c r="H17" s="126"/>
      <c r="I17" s="126"/>
      <c r="J17" s="126"/>
    </row>
    <row r="18" spans="1:10" ht="20.100000000000001" customHeight="1" x14ac:dyDescent="0.25">
      <c r="A18" s="131" t="s">
        <v>3</v>
      </c>
      <c r="B18" s="120"/>
      <c r="C18" s="120"/>
      <c r="D18" s="120"/>
      <c r="E18" s="120"/>
      <c r="F18" s="120"/>
      <c r="G18" s="120"/>
      <c r="H18" s="120"/>
      <c r="I18" s="120"/>
      <c r="J18" s="120"/>
    </row>
    <row r="19" spans="1:10" ht="14.4" x14ac:dyDescent="0.25">
      <c r="A19" s="125"/>
      <c r="B19" s="126"/>
      <c r="C19" s="126"/>
      <c r="D19" s="126"/>
      <c r="E19" s="126"/>
      <c r="F19" s="126"/>
      <c r="G19" s="126"/>
      <c r="H19" s="126"/>
      <c r="I19" s="126"/>
      <c r="J19" s="126"/>
    </row>
    <row r="20" spans="1:10" ht="20.100000000000001" customHeight="1" x14ac:dyDescent="0.25">
      <c r="A20" s="130" t="s">
        <v>180</v>
      </c>
      <c r="B20" s="120">
        <v>11168.464249924526</v>
      </c>
      <c r="C20" s="120">
        <v>4740.2462057254888</v>
      </c>
      <c r="D20" s="120">
        <v>1888.7954469070096</v>
      </c>
      <c r="E20" s="120">
        <v>1724.8441361633086</v>
      </c>
      <c r="F20" s="120">
        <v>1126.6066226551723</v>
      </c>
      <c r="G20" s="120">
        <v>6428.2180441990477</v>
      </c>
      <c r="H20" s="120">
        <v>1051.8066925327557</v>
      </c>
      <c r="I20" s="120">
        <v>2167.7779453857365</v>
      </c>
      <c r="J20" s="120">
        <v>3208.6334062805604</v>
      </c>
    </row>
    <row r="21" spans="1:10" ht="20.100000000000001" customHeight="1" x14ac:dyDescent="0.25">
      <c r="A21" s="125" t="s">
        <v>243</v>
      </c>
      <c r="B21" s="126">
        <v>8955.6459595516189</v>
      </c>
      <c r="C21" s="126">
        <v>5363.4245138637079</v>
      </c>
      <c r="D21" s="126">
        <v>727.11676725698123</v>
      </c>
      <c r="E21" s="126">
        <v>2802.9130386336451</v>
      </c>
      <c r="F21" s="126">
        <v>1833.3947079730822</v>
      </c>
      <c r="G21" s="126">
        <v>3592.2214456879119</v>
      </c>
      <c r="H21" s="126">
        <v>636.46179042580502</v>
      </c>
      <c r="I21" s="126">
        <v>1296.2904598342334</v>
      </c>
      <c r="J21" s="126">
        <v>1659.4691954278726</v>
      </c>
    </row>
    <row r="22" spans="1:10" ht="20.100000000000001" customHeight="1" x14ac:dyDescent="0.25">
      <c r="A22" s="130" t="s">
        <v>174</v>
      </c>
      <c r="B22" s="120">
        <v>6471.3934873634862</v>
      </c>
      <c r="C22" s="120">
        <v>2224.3760564367935</v>
      </c>
      <c r="D22" s="120">
        <v>477.15860415162234</v>
      </c>
      <c r="E22" s="120">
        <v>1077.317958579456</v>
      </c>
      <c r="F22" s="120">
        <v>669.89949370571503</v>
      </c>
      <c r="G22" s="120">
        <v>4247.0174309266895</v>
      </c>
      <c r="H22" s="120">
        <v>467.55023176074633</v>
      </c>
      <c r="I22" s="120">
        <v>2318.2345324775183</v>
      </c>
      <c r="J22" s="120">
        <v>1461.2326666884262</v>
      </c>
    </row>
    <row r="23" spans="1:10" ht="20.100000000000001" customHeight="1" x14ac:dyDescent="0.25">
      <c r="A23" s="125" t="s">
        <v>186</v>
      </c>
      <c r="B23" s="126">
        <v>8655.8364723614832</v>
      </c>
      <c r="C23" s="126">
        <v>4186.3862463439364</v>
      </c>
      <c r="D23" s="126">
        <v>1503.0460211969034</v>
      </c>
      <c r="E23" s="126">
        <v>2075.2757525862894</v>
      </c>
      <c r="F23" s="126">
        <v>608.06447256074068</v>
      </c>
      <c r="G23" s="126">
        <v>4469.4502260175523</v>
      </c>
      <c r="H23" s="126">
        <v>554.1290783714411</v>
      </c>
      <c r="I23" s="126">
        <v>910.72958076564134</v>
      </c>
      <c r="J23" s="126">
        <v>3004.5915668804696</v>
      </c>
    </row>
    <row r="24" spans="1:10" ht="20.100000000000001" customHeight="1" x14ac:dyDescent="0.25">
      <c r="A24" s="130" t="s">
        <v>173</v>
      </c>
      <c r="B24" s="120">
        <v>23592.054388023604</v>
      </c>
      <c r="C24" s="120">
        <v>17295.787503385771</v>
      </c>
      <c r="D24" s="120">
        <v>6704.9970582512233</v>
      </c>
      <c r="E24" s="120">
        <v>8355.7462592906413</v>
      </c>
      <c r="F24" s="120">
        <v>2235.0441858439058</v>
      </c>
      <c r="G24" s="120">
        <v>6296.2668846378301</v>
      </c>
      <c r="H24" s="120">
        <v>1521.1766895672879</v>
      </c>
      <c r="I24" s="120">
        <v>1818.6467748843859</v>
      </c>
      <c r="J24" s="120">
        <v>2956.4434201861577</v>
      </c>
    </row>
    <row r="25" spans="1:10" ht="20.100000000000001" customHeight="1" x14ac:dyDescent="0.25">
      <c r="A25" s="125" t="s">
        <v>184</v>
      </c>
      <c r="B25" s="126">
        <v>14674.058472340623</v>
      </c>
      <c r="C25" s="126">
        <v>7271.183635738561</v>
      </c>
      <c r="D25" s="126">
        <v>2691.9111430720577</v>
      </c>
      <c r="E25" s="126">
        <v>3461.3153777879465</v>
      </c>
      <c r="F25" s="126">
        <v>1117.9571148785574</v>
      </c>
      <c r="G25" s="126">
        <v>7402.8748366020554</v>
      </c>
      <c r="H25" s="126">
        <v>1280.078852773348</v>
      </c>
      <c r="I25" s="126">
        <v>4168.6044172728198</v>
      </c>
      <c r="J25" s="126">
        <v>1954.1915665558915</v>
      </c>
    </row>
    <row r="26" spans="1:10" ht="20.100000000000001" customHeight="1" x14ac:dyDescent="0.25">
      <c r="A26" s="130" t="s">
        <v>187</v>
      </c>
      <c r="B26" s="120">
        <v>10930.545469062463</v>
      </c>
      <c r="C26" s="120">
        <v>8316.8670711815139</v>
      </c>
      <c r="D26" s="120">
        <v>2193.3077707294283</v>
      </c>
      <c r="E26" s="120">
        <v>4657.8487632579545</v>
      </c>
      <c r="F26" s="120">
        <v>1465.7105371941348</v>
      </c>
      <c r="G26" s="120">
        <v>2613.6783978809499</v>
      </c>
      <c r="H26" s="120">
        <v>267.85283983776014</v>
      </c>
      <c r="I26" s="120">
        <v>1277.5628468853379</v>
      </c>
      <c r="J26" s="120">
        <v>1068.2627111578506</v>
      </c>
    </row>
    <row r="27" spans="1:10" ht="20.100000000000001" customHeight="1" x14ac:dyDescent="0.25">
      <c r="A27" s="125" t="s">
        <v>175</v>
      </c>
      <c r="B27" s="126">
        <v>6682.0016287075659</v>
      </c>
      <c r="C27" s="126">
        <v>3939.1548655794954</v>
      </c>
      <c r="D27" s="126">
        <v>520.01695233141641</v>
      </c>
      <c r="E27" s="126">
        <v>2261.9902062555443</v>
      </c>
      <c r="F27" s="126">
        <v>1157.1477069925343</v>
      </c>
      <c r="G27" s="126">
        <v>2742.8467631280728</v>
      </c>
      <c r="H27" s="126">
        <v>353.37389549693546</v>
      </c>
      <c r="I27" s="126">
        <v>1146.9597398616377</v>
      </c>
      <c r="J27" s="126">
        <v>1242.5131277694991</v>
      </c>
    </row>
    <row r="28" spans="1:10" ht="20.100000000000001" customHeight="1" x14ac:dyDescent="0.25">
      <c r="A28" s="130" t="s">
        <v>178</v>
      </c>
      <c r="B28" s="120">
        <v>16666.624544600454</v>
      </c>
      <c r="C28" s="120">
        <v>8556.1384130544411</v>
      </c>
      <c r="D28" s="120">
        <v>2267.1841233329537</v>
      </c>
      <c r="E28" s="120">
        <v>4227.8602032278768</v>
      </c>
      <c r="F28" s="120">
        <v>2061.094086493606</v>
      </c>
      <c r="G28" s="120">
        <v>8110.4861315460348</v>
      </c>
      <c r="H28" s="120">
        <v>725.55438006883492</v>
      </c>
      <c r="I28" s="120">
        <v>2595.8759691187156</v>
      </c>
      <c r="J28" s="120">
        <v>4789.0557823584822</v>
      </c>
    </row>
    <row r="29" spans="1:10" ht="20.100000000000001" customHeight="1" x14ac:dyDescent="0.25">
      <c r="A29" s="125" t="s">
        <v>189</v>
      </c>
      <c r="B29" s="126">
        <v>10937.267735545325</v>
      </c>
      <c r="C29" s="126">
        <v>6795.2521056599198</v>
      </c>
      <c r="D29" s="126">
        <v>1958.7438611409948</v>
      </c>
      <c r="E29" s="126">
        <v>4527.2473019992613</v>
      </c>
      <c r="F29" s="126">
        <v>309.2609425196639</v>
      </c>
      <c r="G29" s="126">
        <v>4142.015629885399</v>
      </c>
      <c r="H29" s="126">
        <v>868.93009497944286</v>
      </c>
      <c r="I29" s="126">
        <v>1459.5306512080024</v>
      </c>
      <c r="J29" s="126">
        <v>1813.5548836979535</v>
      </c>
    </row>
    <row r="30" spans="1:10" ht="23.25" customHeight="1" x14ac:dyDescent="0.25">
      <c r="A30" s="130" t="s">
        <v>244</v>
      </c>
      <c r="B30" s="120">
        <v>11409.457628466946</v>
      </c>
      <c r="C30" s="120">
        <v>8553.3545869075697</v>
      </c>
      <c r="D30" s="120">
        <v>1543.4363746148322</v>
      </c>
      <c r="E30" s="120">
        <v>6079.1917610086211</v>
      </c>
      <c r="F30" s="120">
        <v>930.72645128411739</v>
      </c>
      <c r="G30" s="120">
        <v>2856.1030415593768</v>
      </c>
      <c r="H30" s="120">
        <v>361.98300518824107</v>
      </c>
      <c r="I30" s="120">
        <v>894.69818315937778</v>
      </c>
      <c r="J30" s="120">
        <v>1599.4218532117591</v>
      </c>
    </row>
    <row r="31" spans="1:10" ht="14.4" x14ac:dyDescent="0.25">
      <c r="A31" s="125"/>
      <c r="B31" s="126"/>
      <c r="C31" s="126"/>
      <c r="D31" s="126"/>
      <c r="E31" s="126"/>
      <c r="F31" s="126"/>
      <c r="G31" s="126"/>
      <c r="H31" s="126"/>
      <c r="I31" s="126"/>
      <c r="J31" s="126"/>
    </row>
    <row r="32" spans="1:10" ht="20.100000000000001" customHeight="1" x14ac:dyDescent="0.25">
      <c r="A32" s="131" t="s">
        <v>5</v>
      </c>
      <c r="B32" s="120"/>
      <c r="C32" s="120"/>
      <c r="D32" s="120"/>
      <c r="E32" s="120"/>
      <c r="F32" s="120"/>
      <c r="G32" s="120"/>
      <c r="H32" s="120"/>
      <c r="I32" s="120"/>
      <c r="J32" s="120"/>
    </row>
    <row r="33" spans="1:10" ht="14.4" x14ac:dyDescent="0.25">
      <c r="A33" s="125"/>
      <c r="B33" s="126"/>
      <c r="C33" s="126"/>
      <c r="D33" s="126"/>
      <c r="E33" s="126"/>
      <c r="F33" s="126"/>
      <c r="G33" s="126"/>
      <c r="H33" s="126"/>
      <c r="I33" s="126"/>
      <c r="J33" s="126"/>
    </row>
    <row r="34" spans="1:10" ht="20.100000000000001" customHeight="1" x14ac:dyDescent="0.25">
      <c r="A34" s="130" t="s">
        <v>169</v>
      </c>
      <c r="B34" s="120">
        <v>9278.5437604198869</v>
      </c>
      <c r="C34" s="120">
        <v>5795.5762583546248</v>
      </c>
      <c r="D34" s="120">
        <v>742.60354508464889</v>
      </c>
      <c r="E34" s="120">
        <v>4783.6634884986543</v>
      </c>
      <c r="F34" s="120">
        <v>269.30922477132265</v>
      </c>
      <c r="G34" s="120">
        <v>3482.9675020652653</v>
      </c>
      <c r="H34" s="120">
        <v>299.64172779441475</v>
      </c>
      <c r="I34" s="120">
        <v>1599.0722278744488</v>
      </c>
      <c r="J34" s="120">
        <v>1584.2535463964041</v>
      </c>
    </row>
    <row r="35" spans="1:10" ht="20.100000000000001" customHeight="1" x14ac:dyDescent="0.25">
      <c r="A35" s="125" t="s">
        <v>177</v>
      </c>
      <c r="B35" s="126">
        <v>33431.036525151409</v>
      </c>
      <c r="C35" s="126">
        <v>24326.08083893514</v>
      </c>
      <c r="D35" s="126">
        <v>5951.585364450867</v>
      </c>
      <c r="E35" s="126">
        <v>18004.648396733748</v>
      </c>
      <c r="F35" s="126">
        <v>369.84707775050964</v>
      </c>
      <c r="G35" s="126">
        <v>9104.9556862162717</v>
      </c>
      <c r="H35" s="126">
        <v>854.13362742756306</v>
      </c>
      <c r="I35" s="126">
        <v>3621.344289789221</v>
      </c>
      <c r="J35" s="126">
        <v>4629.4777689994871</v>
      </c>
    </row>
    <row r="36" spans="1:10" ht="20.100000000000001" customHeight="1" x14ac:dyDescent="0.25">
      <c r="A36" s="130" t="s">
        <v>172</v>
      </c>
      <c r="B36" s="120">
        <v>3375.1075098220776</v>
      </c>
      <c r="C36" s="120">
        <v>1679.0056996289516</v>
      </c>
      <c r="D36" s="120">
        <v>368.94408108444628</v>
      </c>
      <c r="E36" s="120">
        <v>1032.2672678336182</v>
      </c>
      <c r="F36" s="120">
        <v>277.79435071088693</v>
      </c>
      <c r="G36" s="120">
        <v>1696.1018101931259</v>
      </c>
      <c r="H36" s="120">
        <v>169.40544648995242</v>
      </c>
      <c r="I36" s="120">
        <v>931.79495747239332</v>
      </c>
      <c r="J36" s="120">
        <v>594.90140623078071</v>
      </c>
    </row>
    <row r="37" spans="1:10" ht="20.100000000000001" customHeight="1" x14ac:dyDescent="0.25">
      <c r="A37" s="125" t="s">
        <v>170</v>
      </c>
      <c r="B37" s="126">
        <v>3129.295110712223</v>
      </c>
      <c r="C37" s="126">
        <v>1978.6679423544956</v>
      </c>
      <c r="D37" s="126">
        <v>921.97812234975049</v>
      </c>
      <c r="E37" s="126">
        <v>926.54273380641087</v>
      </c>
      <c r="F37" s="126">
        <v>130.14708619833385</v>
      </c>
      <c r="G37" s="126">
        <v>1150.6271683577288</v>
      </c>
      <c r="H37" s="126">
        <v>144.42281079087999</v>
      </c>
      <c r="I37" s="126">
        <v>435.42994176031266</v>
      </c>
      <c r="J37" s="126">
        <v>570.77441580653613</v>
      </c>
    </row>
    <row r="38" spans="1:10" ht="20.100000000000001" customHeight="1" x14ac:dyDescent="0.25">
      <c r="A38" s="130" t="s">
        <v>176</v>
      </c>
      <c r="B38" s="120">
        <v>28804.276505441954</v>
      </c>
      <c r="C38" s="120">
        <v>16687.186668522911</v>
      </c>
      <c r="D38" s="120">
        <v>1735.0553589453441</v>
      </c>
      <c r="E38" s="120">
        <v>14041.096724043122</v>
      </c>
      <c r="F38" s="120">
        <v>911.03458553444375</v>
      </c>
      <c r="G38" s="120">
        <v>12117.089836919051</v>
      </c>
      <c r="H38" s="120">
        <v>1115.5928273652667</v>
      </c>
      <c r="I38" s="120">
        <v>8085.5027631087296</v>
      </c>
      <c r="J38" s="120">
        <v>2915.9942464450505</v>
      </c>
    </row>
    <row r="39" spans="1:10" ht="20.100000000000001" customHeight="1" x14ac:dyDescent="0.25">
      <c r="A39" s="125" t="s">
        <v>183</v>
      </c>
      <c r="B39" s="126">
        <v>148.81418871403932</v>
      </c>
      <c r="C39" s="126">
        <v>28.953234995653062</v>
      </c>
      <c r="D39" s="126" t="s">
        <v>439</v>
      </c>
      <c r="E39" s="126">
        <v>19.779806302170527</v>
      </c>
      <c r="F39" s="126">
        <v>9.1734286934825349</v>
      </c>
      <c r="G39" s="126">
        <v>119.86095371838627</v>
      </c>
      <c r="H39" s="126" t="s">
        <v>439</v>
      </c>
      <c r="I39" s="126">
        <v>119.86095371838627</v>
      </c>
      <c r="J39" s="126" t="s">
        <v>439</v>
      </c>
    </row>
    <row r="40" spans="1:10" ht="14.4" x14ac:dyDescent="0.25">
      <c r="A40" s="125"/>
      <c r="B40" s="126"/>
      <c r="C40" s="126"/>
      <c r="D40" s="126"/>
      <c r="E40" s="126"/>
      <c r="F40" s="126"/>
      <c r="G40" s="126"/>
      <c r="H40" s="126"/>
      <c r="I40" s="126"/>
      <c r="J40" s="126"/>
    </row>
    <row r="41" spans="1:10" ht="20.100000000000001" customHeight="1" x14ac:dyDescent="0.25">
      <c r="A41" s="131" t="s">
        <v>7</v>
      </c>
      <c r="B41" s="120"/>
      <c r="C41" s="120"/>
      <c r="D41" s="120"/>
      <c r="E41" s="120"/>
      <c r="F41" s="120"/>
      <c r="G41" s="120"/>
      <c r="H41" s="120"/>
      <c r="I41" s="120"/>
      <c r="J41" s="120"/>
    </row>
    <row r="42" spans="1:10" ht="14.4" x14ac:dyDescent="0.25">
      <c r="A42" s="125"/>
      <c r="B42" s="126"/>
      <c r="C42" s="126"/>
      <c r="D42" s="126"/>
      <c r="E42" s="126"/>
      <c r="F42" s="126"/>
      <c r="G42" s="126"/>
      <c r="H42" s="126"/>
      <c r="I42" s="126"/>
      <c r="J42" s="126"/>
    </row>
    <row r="43" spans="1:10" ht="20.100000000000001" customHeight="1" x14ac:dyDescent="0.25">
      <c r="A43" s="130" t="s">
        <v>245</v>
      </c>
      <c r="B43" s="120">
        <v>7587.9264288875329</v>
      </c>
      <c r="C43" s="120">
        <v>4229.5551135111355</v>
      </c>
      <c r="D43" s="120">
        <v>54.981422279273389</v>
      </c>
      <c r="E43" s="120">
        <v>3674.6400498765952</v>
      </c>
      <c r="F43" s="120">
        <v>499.93364135526537</v>
      </c>
      <c r="G43" s="120">
        <v>3358.3713153763983</v>
      </c>
      <c r="H43" s="120">
        <v>36.781803188140515</v>
      </c>
      <c r="I43" s="120">
        <v>2261.6541469003464</v>
      </c>
      <c r="J43" s="120">
        <v>1059.9353652879115</v>
      </c>
    </row>
    <row r="44" spans="1:10" ht="20.100000000000001" customHeight="1" x14ac:dyDescent="0.25">
      <c r="A44" s="125" t="s">
        <v>188</v>
      </c>
      <c r="B44" s="126">
        <v>1461.5017983190257</v>
      </c>
      <c r="C44" s="126">
        <v>1278.6706063680158</v>
      </c>
      <c r="D44" s="126">
        <v>4.87899011925</v>
      </c>
      <c r="E44" s="126">
        <v>1238.5133207976905</v>
      </c>
      <c r="F44" s="126">
        <v>35.278295451075486</v>
      </c>
      <c r="G44" s="126">
        <v>182.83119195100974</v>
      </c>
      <c r="H44" s="126">
        <v>121.53343348959429</v>
      </c>
      <c r="I44" s="126">
        <v>44.717197959491997</v>
      </c>
      <c r="J44" s="126">
        <v>16.580560501923451</v>
      </c>
    </row>
    <row r="45" spans="1:10" ht="20.100000000000001" customHeight="1" x14ac:dyDescent="0.25">
      <c r="A45" s="130" t="s">
        <v>185</v>
      </c>
      <c r="B45" s="120">
        <v>4251.073104475674</v>
      </c>
      <c r="C45" s="120">
        <v>3777.1316797466179</v>
      </c>
      <c r="D45" s="120">
        <v>152.94120905869161</v>
      </c>
      <c r="E45" s="120">
        <v>3624.1904706879272</v>
      </c>
      <c r="F45" s="120"/>
      <c r="G45" s="120">
        <v>473.94142472905531</v>
      </c>
      <c r="H45" s="120">
        <v>97.251720422709752</v>
      </c>
      <c r="I45" s="120">
        <v>62.106842302058936</v>
      </c>
      <c r="J45" s="120">
        <v>314.5828620042866</v>
      </c>
    </row>
    <row r="46" spans="1:10" ht="20.100000000000001" customHeight="1" x14ac:dyDescent="0.25">
      <c r="A46" s="125" t="s">
        <v>179</v>
      </c>
      <c r="B46" s="126">
        <v>1091.9575310393013</v>
      </c>
      <c r="C46" s="126">
        <v>929.10978492177776</v>
      </c>
      <c r="D46" s="126">
        <v>32.227394695376084</v>
      </c>
      <c r="E46" s="126">
        <v>723.28093052185056</v>
      </c>
      <c r="F46" s="126">
        <v>173.60145970455133</v>
      </c>
      <c r="G46" s="126">
        <v>162.84774611752337</v>
      </c>
      <c r="H46" s="126">
        <v>3.2446784791465828</v>
      </c>
      <c r="I46" s="126">
        <v>64.153470751148689</v>
      </c>
      <c r="J46" s="126">
        <v>95.449596887228154</v>
      </c>
    </row>
    <row r="47" spans="1:10" ht="20.100000000000001" customHeight="1" x14ac:dyDescent="0.25">
      <c r="A47" s="130" t="s">
        <v>182</v>
      </c>
      <c r="B47" s="120">
        <v>10778.449781848645</v>
      </c>
      <c r="C47" s="120">
        <v>8067.5460961319886</v>
      </c>
      <c r="D47" s="120">
        <v>1828.2958609075972</v>
      </c>
      <c r="E47" s="120">
        <v>5155.7334046624992</v>
      </c>
      <c r="F47" s="120">
        <v>1083.5168305618927</v>
      </c>
      <c r="G47" s="120">
        <v>2710.9036857166543</v>
      </c>
      <c r="H47" s="120">
        <v>278.78917916803738</v>
      </c>
      <c r="I47" s="120">
        <v>848.71091363180676</v>
      </c>
      <c r="J47" s="120">
        <v>1583.4035929168106</v>
      </c>
    </row>
    <row r="48" spans="1:10" ht="20.100000000000001" customHeight="1" x14ac:dyDescent="0.25">
      <c r="A48" s="125" t="s">
        <v>246</v>
      </c>
      <c r="B48" s="126">
        <v>1682.3738297759219</v>
      </c>
      <c r="C48" s="126">
        <v>1158.4349716113031</v>
      </c>
      <c r="D48" s="126">
        <v>25.396555367090787</v>
      </c>
      <c r="E48" s="126">
        <v>297.81010885229813</v>
      </c>
      <c r="F48" s="126">
        <v>835.22830739191443</v>
      </c>
      <c r="G48" s="126">
        <v>523.93885816461841</v>
      </c>
      <c r="H48" s="126">
        <v>68.383181015259197</v>
      </c>
      <c r="I48" s="126">
        <v>288.10092215079715</v>
      </c>
      <c r="J48" s="126">
        <v>167.45475499856204</v>
      </c>
    </row>
    <row r="49" spans="1:11" ht="20.100000000000001" customHeight="1" x14ac:dyDescent="0.25">
      <c r="A49" s="131" t="s">
        <v>456</v>
      </c>
      <c r="B49" s="120">
        <v>526.68782926068616</v>
      </c>
      <c r="C49" s="120">
        <v>479.59129106267568</v>
      </c>
      <c r="D49" s="120">
        <v>4</v>
      </c>
      <c r="E49" s="120">
        <v>475.59129106267574</v>
      </c>
      <c r="F49" s="120" t="s">
        <v>439</v>
      </c>
      <c r="G49" s="120">
        <v>47.096538198010379</v>
      </c>
      <c r="H49" s="120">
        <v>25.062196580407729</v>
      </c>
      <c r="I49" s="120">
        <v>22.034341617602649</v>
      </c>
      <c r="J49" s="120" t="s">
        <v>439</v>
      </c>
    </row>
    <row r="50" spans="1:11" ht="13.8" x14ac:dyDescent="0.3">
      <c r="A50" s="109"/>
      <c r="B50" s="109"/>
      <c r="C50" s="109"/>
      <c r="D50" s="109"/>
      <c r="E50" s="109"/>
      <c r="F50" s="109"/>
      <c r="G50" s="109"/>
      <c r="H50" s="109"/>
      <c r="I50" s="109"/>
      <c r="J50" s="109"/>
    </row>
    <row r="51" spans="1:11" ht="14.4" x14ac:dyDescent="0.25">
      <c r="A51" s="408" t="s">
        <v>512</v>
      </c>
      <c r="B51" s="408"/>
      <c r="C51" s="408"/>
      <c r="D51" s="408"/>
      <c r="E51" s="408"/>
      <c r="F51" s="408"/>
      <c r="G51" s="408"/>
      <c r="H51" s="408"/>
      <c r="I51" s="408"/>
      <c r="J51" s="408"/>
    </row>
    <row r="56" spans="1:11" x14ac:dyDescent="0.25">
      <c r="K56" s="56"/>
    </row>
    <row r="57" spans="1:11" x14ac:dyDescent="0.25">
      <c r="K57" s="56"/>
    </row>
    <row r="58" spans="1:11" x14ac:dyDescent="0.25">
      <c r="K58" s="56"/>
    </row>
    <row r="59" spans="1:11" x14ac:dyDescent="0.25">
      <c r="K59" s="56"/>
    </row>
    <row r="60" spans="1:11" x14ac:dyDescent="0.25">
      <c r="K60" s="56"/>
    </row>
    <row r="61" spans="1:11" x14ac:dyDescent="0.25">
      <c r="K61" s="56"/>
    </row>
    <row r="62" spans="1:11" x14ac:dyDescent="0.25">
      <c r="K62" s="56"/>
    </row>
    <row r="63" spans="1:11" x14ac:dyDescent="0.25">
      <c r="K63" s="56"/>
    </row>
    <row r="64" spans="1:11" x14ac:dyDescent="0.25">
      <c r="K64" s="56"/>
    </row>
    <row r="65" spans="11:11" x14ac:dyDescent="0.25">
      <c r="K65" s="56"/>
    </row>
    <row r="66" spans="11:11" x14ac:dyDescent="0.25">
      <c r="K66" s="56"/>
    </row>
    <row r="67" spans="11:11" x14ac:dyDescent="0.25">
      <c r="K67" s="56"/>
    </row>
    <row r="68" spans="11:11" x14ac:dyDescent="0.25">
      <c r="K68" s="56"/>
    </row>
    <row r="69" spans="11:11" x14ac:dyDescent="0.25">
      <c r="K69" s="56"/>
    </row>
    <row r="70" spans="11:11" x14ac:dyDescent="0.25">
      <c r="K70" s="56"/>
    </row>
    <row r="71" spans="11:11" x14ac:dyDescent="0.25">
      <c r="K71" s="56"/>
    </row>
    <row r="72" spans="11:11" x14ac:dyDescent="0.25">
      <c r="K72" s="56"/>
    </row>
    <row r="73" spans="11:11" x14ac:dyDescent="0.25">
      <c r="K73" s="56"/>
    </row>
    <row r="74" spans="11:11" x14ac:dyDescent="0.25">
      <c r="K74" s="56"/>
    </row>
    <row r="75" spans="11:11" x14ac:dyDescent="0.25">
      <c r="K75" s="56"/>
    </row>
    <row r="76" spans="11:11" x14ac:dyDescent="0.25">
      <c r="K76" s="56"/>
    </row>
    <row r="77" spans="11:11" x14ac:dyDescent="0.25">
      <c r="K77" s="56"/>
    </row>
    <row r="78" spans="11:11" x14ac:dyDescent="0.25">
      <c r="K78" s="56"/>
    </row>
    <row r="79" spans="11:11" x14ac:dyDescent="0.25">
      <c r="K79" s="56"/>
    </row>
    <row r="80" spans="11:11" x14ac:dyDescent="0.25">
      <c r="K80" s="56"/>
    </row>
    <row r="81" spans="1:11" x14ac:dyDescent="0.25">
      <c r="K81" s="56"/>
    </row>
    <row r="82" spans="1:11" x14ac:dyDescent="0.25">
      <c r="K82" s="56"/>
    </row>
    <row r="83" spans="1:11" x14ac:dyDescent="0.25">
      <c r="K83" s="56"/>
    </row>
    <row r="84" spans="1:11" x14ac:dyDescent="0.25">
      <c r="K84" s="56"/>
    </row>
    <row r="85" spans="1:11" x14ac:dyDescent="0.25">
      <c r="K85" s="56"/>
    </row>
    <row r="86" spans="1:11" x14ac:dyDescent="0.25">
      <c r="K86" s="56"/>
    </row>
    <row r="87" spans="1:11" x14ac:dyDescent="0.25">
      <c r="A87" s="56"/>
      <c r="B87" s="56"/>
      <c r="C87" s="56"/>
      <c r="D87" s="56"/>
      <c r="E87" s="56"/>
      <c r="F87" s="56"/>
      <c r="G87" s="56"/>
      <c r="H87" s="56"/>
      <c r="I87" s="56"/>
      <c r="J87" s="56"/>
      <c r="K87" s="56"/>
    </row>
    <row r="91" spans="1:11" x14ac:dyDescent="0.25">
      <c r="B91" s="52"/>
      <c r="C91" s="52"/>
      <c r="D91" s="52"/>
      <c r="E91" s="52"/>
      <c r="F91" s="52"/>
      <c r="G91" s="52"/>
      <c r="H91" s="52"/>
      <c r="I91" s="52"/>
      <c r="J91" s="52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L1" location="ÍNDICE!A1" display="INDICE" xr:uid="{00000000-0004-0000-3300-000000000000}"/>
  </hyperlinks>
  <pageMargins left="1.7716535433070868" right="0" top="0" bottom="0" header="0" footer="0"/>
  <pageSetup paperSize="9" scale="57" fitToWidth="0" orientation="landscape" r:id="rId1"/>
  <headerFooter alignWithMargins="0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 codeName="Hoja44">
    <pageSetUpPr fitToPage="1"/>
  </sheetPr>
  <dimension ref="A1:K87"/>
  <sheetViews>
    <sheetView showGridLines="0" zoomScale="90" zoomScaleNormal="90" workbookViewId="0">
      <selection activeCell="K3" sqref="K3"/>
    </sheetView>
  </sheetViews>
  <sheetFormatPr baseColWidth="10" defaultColWidth="11.44140625" defaultRowHeight="13.2" x14ac:dyDescent="0.25"/>
  <cols>
    <col min="1" max="1" width="33.44140625" style="14" customWidth="1"/>
    <col min="2" max="2" width="16.6640625" style="14" customWidth="1"/>
    <col min="3" max="3" width="15.6640625" style="14" customWidth="1"/>
    <col min="4" max="4" width="16.109375" style="14" customWidth="1"/>
    <col min="5" max="5" width="16.88671875" style="14" customWidth="1"/>
    <col min="6" max="6" width="17.88671875" style="14" customWidth="1"/>
    <col min="7" max="7" width="15.5546875" style="14" customWidth="1"/>
    <col min="8" max="8" width="15.33203125" style="14" customWidth="1"/>
    <col min="9" max="9" width="19" style="14" customWidth="1"/>
    <col min="10" max="10" width="16.88671875" style="14" customWidth="1"/>
    <col min="11" max="16384" width="11.44140625" style="14"/>
  </cols>
  <sheetData>
    <row r="1" spans="1:11" ht="87" customHeight="1" x14ac:dyDescent="0.25">
      <c r="K1" s="128" t="s">
        <v>145</v>
      </c>
    </row>
    <row r="3" spans="1:11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435"/>
      <c r="J3" s="435"/>
    </row>
    <row r="4" spans="1:11" ht="15.9" customHeight="1" x14ac:dyDescent="0.3">
      <c r="A4" s="435" t="s">
        <v>530</v>
      </c>
      <c r="B4" s="435"/>
      <c r="C4" s="435"/>
      <c r="D4" s="435"/>
      <c r="E4" s="435"/>
      <c r="F4" s="435"/>
      <c r="G4" s="435"/>
      <c r="H4" s="435"/>
      <c r="I4" s="435"/>
      <c r="J4" s="435"/>
    </row>
    <row r="5" spans="1:11" ht="14.1" customHeight="1" x14ac:dyDescent="0.3">
      <c r="A5" s="159"/>
      <c r="B5" s="159"/>
      <c r="C5" s="159"/>
      <c r="D5" s="159"/>
      <c r="E5" s="159"/>
      <c r="F5" s="159"/>
      <c r="G5" s="159"/>
      <c r="H5" s="159"/>
      <c r="I5" s="159"/>
      <c r="J5" s="159"/>
    </row>
    <row r="6" spans="1:11" ht="14.1" customHeight="1" x14ac:dyDescent="0.25">
      <c r="A6" s="436" t="s">
        <v>232</v>
      </c>
      <c r="B6" s="436" t="s">
        <v>234</v>
      </c>
      <c r="C6" s="438" t="s">
        <v>406</v>
      </c>
      <c r="D6" s="439"/>
      <c r="E6" s="439"/>
      <c r="F6" s="439"/>
      <c r="G6" s="439"/>
      <c r="H6" s="439"/>
      <c r="I6" s="439"/>
      <c r="J6" s="440"/>
    </row>
    <row r="7" spans="1:11" ht="14.1" customHeight="1" x14ac:dyDescent="0.25">
      <c r="A7" s="446"/>
      <c r="B7" s="446"/>
      <c r="C7" s="436" t="s">
        <v>396</v>
      </c>
      <c r="D7" s="438" t="s">
        <v>397</v>
      </c>
      <c r="E7" s="439"/>
      <c r="F7" s="440"/>
      <c r="G7" s="436" t="s">
        <v>396</v>
      </c>
      <c r="H7" s="438" t="s">
        <v>219</v>
      </c>
      <c r="I7" s="439"/>
      <c r="J7" s="440"/>
    </row>
    <row r="8" spans="1:11" ht="20.25" customHeight="1" x14ac:dyDescent="0.25">
      <c r="A8" s="446"/>
      <c r="B8" s="446"/>
      <c r="C8" s="446"/>
      <c r="D8" s="436" t="s">
        <v>399</v>
      </c>
      <c r="E8" s="436" t="s">
        <v>400</v>
      </c>
      <c r="F8" s="436" t="s">
        <v>401</v>
      </c>
      <c r="G8" s="446"/>
      <c r="H8" s="436" t="s">
        <v>402</v>
      </c>
      <c r="I8" s="436" t="s">
        <v>407</v>
      </c>
      <c r="J8" s="436" t="s">
        <v>404</v>
      </c>
    </row>
    <row r="9" spans="1:11" ht="41.25" customHeight="1" x14ac:dyDescent="0.25">
      <c r="A9" s="437"/>
      <c r="B9" s="437"/>
      <c r="C9" s="437"/>
      <c r="D9" s="437"/>
      <c r="E9" s="437"/>
      <c r="F9" s="437"/>
      <c r="G9" s="437"/>
      <c r="H9" s="437"/>
      <c r="I9" s="437"/>
      <c r="J9" s="437"/>
    </row>
    <row r="10" spans="1:11" ht="14.4" x14ac:dyDescent="0.25">
      <c r="A10" s="162"/>
      <c r="B10" s="162"/>
      <c r="C10" s="162"/>
      <c r="D10" s="162"/>
      <c r="E10" s="162"/>
      <c r="F10" s="162"/>
      <c r="G10" s="162"/>
      <c r="H10" s="162"/>
      <c r="I10" s="162"/>
      <c r="J10" s="162"/>
    </row>
    <row r="11" spans="1:11" ht="20.100000000000001" customHeight="1" x14ac:dyDescent="0.25">
      <c r="A11" s="131" t="s">
        <v>1</v>
      </c>
      <c r="B11" s="115">
        <v>135536.42047442548</v>
      </c>
      <c r="C11" s="115">
        <v>53207.824148065789</v>
      </c>
      <c r="D11" s="115">
        <v>33966.244203601491</v>
      </c>
      <c r="E11" s="115">
        <v>13931.847664638028</v>
      </c>
      <c r="F11" s="115">
        <v>5309.7322798261803</v>
      </c>
      <c r="G11" s="115">
        <v>82328.596326359751</v>
      </c>
      <c r="H11" s="115">
        <v>19053.848382197495</v>
      </c>
      <c r="I11" s="115">
        <v>17346.445582299366</v>
      </c>
      <c r="J11" s="115">
        <v>45928.302361862661</v>
      </c>
    </row>
    <row r="12" spans="1:11" ht="14.4" x14ac:dyDescent="0.25">
      <c r="A12" s="116"/>
      <c r="B12" s="118"/>
      <c r="C12" s="118"/>
      <c r="D12" s="118"/>
      <c r="E12" s="118"/>
      <c r="F12" s="118"/>
      <c r="G12" s="118"/>
      <c r="H12" s="118"/>
      <c r="I12" s="118"/>
      <c r="J12" s="118"/>
    </row>
    <row r="13" spans="1:11" ht="20.100000000000001" customHeight="1" x14ac:dyDescent="0.25">
      <c r="A13" s="130" t="s">
        <v>3</v>
      </c>
      <c r="B13" s="120">
        <v>78152.45052872799</v>
      </c>
      <c r="C13" s="120">
        <v>31685.211723031611</v>
      </c>
      <c r="D13" s="120">
        <v>20314.86089106508</v>
      </c>
      <c r="E13" s="120">
        <v>7786.2836413434734</v>
      </c>
      <c r="F13" s="120">
        <v>3584.0671906230505</v>
      </c>
      <c r="G13" s="120">
        <v>46467.238805696354</v>
      </c>
      <c r="H13" s="120">
        <v>11159.742114659542</v>
      </c>
      <c r="I13" s="120">
        <v>10094.788819198617</v>
      </c>
      <c r="J13" s="120">
        <v>25212.707871838193</v>
      </c>
    </row>
    <row r="14" spans="1:11" ht="20.100000000000001" customHeight="1" x14ac:dyDescent="0.25">
      <c r="A14" s="116" t="s">
        <v>5</v>
      </c>
      <c r="B14" s="118">
        <v>44480.853420742569</v>
      </c>
      <c r="C14" s="118">
        <v>15936.185455474702</v>
      </c>
      <c r="D14" s="118">
        <v>10618.932099167338</v>
      </c>
      <c r="E14" s="118">
        <v>4299.6460934147026</v>
      </c>
      <c r="F14" s="118">
        <v>1017.6072628926572</v>
      </c>
      <c r="G14" s="118">
        <v>28544.667965267832</v>
      </c>
      <c r="H14" s="118">
        <v>6863.7426857191676</v>
      </c>
      <c r="I14" s="118">
        <v>5500.2326332136709</v>
      </c>
      <c r="J14" s="118">
        <v>16180.692646334939</v>
      </c>
    </row>
    <row r="15" spans="1:11" ht="20.100000000000001" customHeight="1" x14ac:dyDescent="0.25">
      <c r="A15" s="130" t="s">
        <v>7</v>
      </c>
      <c r="B15" s="120">
        <v>12830.101384455402</v>
      </c>
      <c r="C15" s="120">
        <v>5534.0871943201464</v>
      </c>
      <c r="D15" s="120">
        <v>3031.0155710740032</v>
      </c>
      <c r="E15" s="120">
        <v>1798.2953004082049</v>
      </c>
      <c r="F15" s="120">
        <v>704.77632283793582</v>
      </c>
      <c r="G15" s="120">
        <v>7296.0141901352517</v>
      </c>
      <c r="H15" s="120">
        <v>1025.9782324087139</v>
      </c>
      <c r="I15" s="120">
        <v>1748.8964874859471</v>
      </c>
      <c r="J15" s="120">
        <v>4521.1394702405787</v>
      </c>
    </row>
    <row r="16" spans="1:11" ht="20.100000000000001" customHeight="1" x14ac:dyDescent="0.25">
      <c r="A16" s="116" t="s">
        <v>456</v>
      </c>
      <c r="B16" s="118">
        <v>73.015140499343232</v>
      </c>
      <c r="C16" s="118">
        <v>52.339775239236438</v>
      </c>
      <c r="D16" s="118">
        <v>1.4356422950258287</v>
      </c>
      <c r="E16" s="118">
        <v>47.622629471664212</v>
      </c>
      <c r="F16" s="118">
        <v>3.2815034725463983</v>
      </c>
      <c r="G16" s="118">
        <v>20.675365260106787</v>
      </c>
      <c r="H16" s="118">
        <v>4.3853494100828669</v>
      </c>
      <c r="I16" s="118">
        <v>2.5276424011746488</v>
      </c>
      <c r="J16" s="118">
        <v>13.762373448849273</v>
      </c>
    </row>
    <row r="17" spans="1:10" ht="14.4" x14ac:dyDescent="0.25">
      <c r="A17" s="125"/>
      <c r="B17" s="126"/>
      <c r="C17" s="126"/>
      <c r="D17" s="126"/>
      <c r="E17" s="126"/>
      <c r="F17" s="126"/>
      <c r="G17" s="126"/>
      <c r="H17" s="126"/>
      <c r="I17" s="126"/>
      <c r="J17" s="126"/>
    </row>
    <row r="18" spans="1:10" ht="20.100000000000001" customHeight="1" x14ac:dyDescent="0.25">
      <c r="A18" s="131" t="s">
        <v>3</v>
      </c>
      <c r="B18" s="120"/>
      <c r="C18" s="120"/>
      <c r="D18" s="120"/>
      <c r="E18" s="120"/>
      <c r="F18" s="120"/>
      <c r="G18" s="120"/>
      <c r="H18" s="120"/>
      <c r="I18" s="120"/>
      <c r="J18" s="120"/>
    </row>
    <row r="19" spans="1:10" ht="14.4" x14ac:dyDescent="0.25">
      <c r="A19" s="125"/>
      <c r="B19" s="126"/>
      <c r="C19" s="126"/>
      <c r="D19" s="126"/>
      <c r="E19" s="126"/>
      <c r="F19" s="126"/>
      <c r="G19" s="126"/>
      <c r="H19" s="126"/>
      <c r="I19" s="126"/>
      <c r="J19" s="126"/>
    </row>
    <row r="20" spans="1:10" ht="20.100000000000001" customHeight="1" x14ac:dyDescent="0.25">
      <c r="A20" s="130" t="s">
        <v>180</v>
      </c>
      <c r="B20" s="120">
        <v>10956.574436539549</v>
      </c>
      <c r="C20" s="120">
        <v>4819.6932581737037</v>
      </c>
      <c r="D20" s="120">
        <v>3096.5506630690811</v>
      </c>
      <c r="E20" s="120">
        <v>1164.213795320607</v>
      </c>
      <c r="F20" s="120">
        <v>558.92879978401857</v>
      </c>
      <c r="G20" s="120">
        <v>6136.8811783658502</v>
      </c>
      <c r="H20" s="120">
        <v>1232.5392095733307</v>
      </c>
      <c r="I20" s="120">
        <v>1837.7685947603391</v>
      </c>
      <c r="J20" s="120">
        <v>3066.5733740321816</v>
      </c>
    </row>
    <row r="21" spans="1:10" ht="20.100000000000001" customHeight="1" x14ac:dyDescent="0.25">
      <c r="A21" s="125" t="s">
        <v>243</v>
      </c>
      <c r="B21" s="126">
        <v>6380.0932868130758</v>
      </c>
      <c r="C21" s="126">
        <v>2679.5983584575829</v>
      </c>
      <c r="D21" s="126">
        <v>1100.9617862912673</v>
      </c>
      <c r="E21" s="126">
        <v>1230.6245812608611</v>
      </c>
      <c r="F21" s="126">
        <v>348.01199090545293</v>
      </c>
      <c r="G21" s="126">
        <v>3700.4949283555006</v>
      </c>
      <c r="H21" s="126">
        <v>727.56386039731217</v>
      </c>
      <c r="I21" s="126">
        <v>1020.7674474431834</v>
      </c>
      <c r="J21" s="126">
        <v>1952.1636205150021</v>
      </c>
    </row>
    <row r="22" spans="1:10" ht="20.100000000000001" customHeight="1" x14ac:dyDescent="0.25">
      <c r="A22" s="130" t="s">
        <v>174</v>
      </c>
      <c r="B22" s="120">
        <v>4922.9490164909748</v>
      </c>
      <c r="C22" s="120">
        <v>1996.0649940026065</v>
      </c>
      <c r="D22" s="120">
        <v>934.82477620108727</v>
      </c>
      <c r="E22" s="120">
        <v>756.09570550362821</v>
      </c>
      <c r="F22" s="120">
        <v>305.14451229789154</v>
      </c>
      <c r="G22" s="120">
        <v>2926.8840224883697</v>
      </c>
      <c r="H22" s="120">
        <v>540.30312907284235</v>
      </c>
      <c r="I22" s="120">
        <v>713.61366540505173</v>
      </c>
      <c r="J22" s="120">
        <v>1672.9672280104755</v>
      </c>
    </row>
    <row r="23" spans="1:10" ht="20.100000000000001" customHeight="1" x14ac:dyDescent="0.25">
      <c r="A23" s="125" t="s">
        <v>186</v>
      </c>
      <c r="B23" s="126">
        <v>5367.3207748138284</v>
      </c>
      <c r="C23" s="126">
        <v>1687.5903297819964</v>
      </c>
      <c r="D23" s="126">
        <v>1239.8669640541568</v>
      </c>
      <c r="E23" s="126">
        <v>383.57949614611465</v>
      </c>
      <c r="F23" s="126">
        <v>64.143869581723649</v>
      </c>
      <c r="G23" s="126">
        <v>3679.7304450318297</v>
      </c>
      <c r="H23" s="126">
        <v>1515.5042928137836</v>
      </c>
      <c r="I23" s="126">
        <v>454.98003959377593</v>
      </c>
      <c r="J23" s="126">
        <v>1709.2461126242699</v>
      </c>
    </row>
    <row r="24" spans="1:10" ht="20.100000000000001" customHeight="1" x14ac:dyDescent="0.25">
      <c r="A24" s="130" t="s">
        <v>173</v>
      </c>
      <c r="B24" s="120">
        <v>8461.8610072577576</v>
      </c>
      <c r="C24" s="120">
        <v>4135.3703889509688</v>
      </c>
      <c r="D24" s="120">
        <v>2695.6532681712119</v>
      </c>
      <c r="E24" s="120">
        <v>1165.1074128138594</v>
      </c>
      <c r="F24" s="120">
        <v>274.60970796589754</v>
      </c>
      <c r="G24" s="120">
        <v>4326.4906183067878</v>
      </c>
      <c r="H24" s="120">
        <v>1236.1774987547278</v>
      </c>
      <c r="I24" s="120">
        <v>835.64975794975771</v>
      </c>
      <c r="J24" s="120">
        <v>2254.663361602305</v>
      </c>
    </row>
    <row r="25" spans="1:10" ht="20.100000000000001" customHeight="1" x14ac:dyDescent="0.25">
      <c r="A25" s="125" t="s">
        <v>184</v>
      </c>
      <c r="B25" s="126">
        <v>9780.6239655183999</v>
      </c>
      <c r="C25" s="126">
        <v>4415.13664599403</v>
      </c>
      <c r="D25" s="126">
        <v>3362.3014716394459</v>
      </c>
      <c r="E25" s="126">
        <v>563.86296783742887</v>
      </c>
      <c r="F25" s="126">
        <v>488.97220651715389</v>
      </c>
      <c r="G25" s="126">
        <v>5365.4873195243799</v>
      </c>
      <c r="H25" s="126">
        <v>1537.9984765771553</v>
      </c>
      <c r="I25" s="126">
        <v>1235.8522077049267</v>
      </c>
      <c r="J25" s="126">
        <v>2591.6366352422997</v>
      </c>
    </row>
    <row r="26" spans="1:10" ht="20.100000000000001" customHeight="1" x14ac:dyDescent="0.25">
      <c r="A26" s="130" t="s">
        <v>187</v>
      </c>
      <c r="B26" s="120">
        <v>3560.0649244937435</v>
      </c>
      <c r="C26" s="120">
        <v>1312.4909960475836</v>
      </c>
      <c r="D26" s="120">
        <v>632.75448959468713</v>
      </c>
      <c r="E26" s="120">
        <v>371.59938359578319</v>
      </c>
      <c r="F26" s="120">
        <v>308.13712285711318</v>
      </c>
      <c r="G26" s="120">
        <v>2247.5739284461611</v>
      </c>
      <c r="H26" s="120">
        <v>387.34631709542066</v>
      </c>
      <c r="I26" s="120">
        <v>451.14270095682303</v>
      </c>
      <c r="J26" s="120">
        <v>1409.0849103939192</v>
      </c>
    </row>
    <row r="27" spans="1:10" ht="20.100000000000001" customHeight="1" x14ac:dyDescent="0.25">
      <c r="A27" s="125" t="s">
        <v>175</v>
      </c>
      <c r="B27" s="126">
        <v>7433.2972990883436</v>
      </c>
      <c r="C27" s="126">
        <v>2430.5713701237819</v>
      </c>
      <c r="D27" s="126">
        <v>1497.4719341694504</v>
      </c>
      <c r="E27" s="126">
        <v>543.59288415435435</v>
      </c>
      <c r="F27" s="126">
        <v>389.50655179997824</v>
      </c>
      <c r="G27" s="126">
        <v>5002.7259289645572</v>
      </c>
      <c r="H27" s="126">
        <v>204.28873165973403</v>
      </c>
      <c r="I27" s="126">
        <v>784.61749971793085</v>
      </c>
      <c r="J27" s="126">
        <v>4013.819697586895</v>
      </c>
    </row>
    <row r="28" spans="1:10" ht="20.100000000000001" customHeight="1" x14ac:dyDescent="0.25">
      <c r="A28" s="130" t="s">
        <v>178</v>
      </c>
      <c r="B28" s="120">
        <v>12436.301892012931</v>
      </c>
      <c r="C28" s="120">
        <v>4465.3242578880463</v>
      </c>
      <c r="D28" s="120">
        <v>2753.9743891016642</v>
      </c>
      <c r="E28" s="120">
        <v>1166.842352955319</v>
      </c>
      <c r="F28" s="120">
        <v>544.50751583106205</v>
      </c>
      <c r="G28" s="120">
        <v>7970.9776341248798</v>
      </c>
      <c r="H28" s="120">
        <v>2500.1227042423579</v>
      </c>
      <c r="I28" s="120">
        <v>1891.7346218536754</v>
      </c>
      <c r="J28" s="120">
        <v>3579.120308028851</v>
      </c>
    </row>
    <row r="29" spans="1:10" ht="20.100000000000001" customHeight="1" x14ac:dyDescent="0.25">
      <c r="A29" s="125" t="s">
        <v>189</v>
      </c>
      <c r="B29" s="126">
        <v>5731.2154320260597</v>
      </c>
      <c r="C29" s="126">
        <v>2287.7838574024622</v>
      </c>
      <c r="D29" s="126">
        <v>1841.6006512954546</v>
      </c>
      <c r="E29" s="126">
        <v>171.31143031344337</v>
      </c>
      <c r="F29" s="126">
        <v>274.87177579356484</v>
      </c>
      <c r="G29" s="126">
        <v>3443.4315746235961</v>
      </c>
      <c r="H29" s="126">
        <v>811.37312742286178</v>
      </c>
      <c r="I29" s="126">
        <v>562.49906675772013</v>
      </c>
      <c r="J29" s="126">
        <v>2069.5593804430141</v>
      </c>
    </row>
    <row r="30" spans="1:10" ht="21.75" customHeight="1" x14ac:dyDescent="0.25">
      <c r="A30" s="130" t="s">
        <v>244</v>
      </c>
      <c r="B30" s="120">
        <v>3122.1484936732668</v>
      </c>
      <c r="C30" s="120">
        <v>1455.5872662088686</v>
      </c>
      <c r="D30" s="120">
        <v>1158.9004974775955</v>
      </c>
      <c r="E30" s="120">
        <v>269.45363144207647</v>
      </c>
      <c r="F30" s="120">
        <v>27.233137289196524</v>
      </c>
      <c r="G30" s="120">
        <v>1666.5612274643981</v>
      </c>
      <c r="H30" s="120">
        <v>466.52476705000299</v>
      </c>
      <c r="I30" s="120">
        <v>306.16321705543771</v>
      </c>
      <c r="J30" s="120">
        <v>893.87324335895744</v>
      </c>
    </row>
    <row r="31" spans="1:10" ht="14.4" x14ac:dyDescent="0.25">
      <c r="A31" s="125"/>
      <c r="B31" s="126"/>
      <c r="C31" s="126"/>
      <c r="D31" s="126"/>
      <c r="E31" s="126"/>
      <c r="F31" s="126"/>
      <c r="G31" s="126"/>
      <c r="H31" s="126"/>
      <c r="I31" s="126"/>
      <c r="J31" s="126"/>
    </row>
    <row r="32" spans="1:10" ht="14.4" x14ac:dyDescent="0.25">
      <c r="A32" s="131" t="s">
        <v>5</v>
      </c>
      <c r="B32" s="120"/>
      <c r="C32" s="120"/>
      <c r="D32" s="120"/>
      <c r="E32" s="120"/>
      <c r="F32" s="120"/>
      <c r="G32" s="120"/>
      <c r="H32" s="120"/>
      <c r="I32" s="120"/>
      <c r="J32" s="120"/>
    </row>
    <row r="33" spans="1:10" ht="14.4" x14ac:dyDescent="0.25">
      <c r="A33" s="125"/>
      <c r="B33" s="126"/>
      <c r="C33" s="126"/>
      <c r="D33" s="126"/>
      <c r="E33" s="126"/>
      <c r="F33" s="126"/>
      <c r="G33" s="126"/>
      <c r="H33" s="126"/>
      <c r="I33" s="126"/>
      <c r="J33" s="126"/>
    </row>
    <row r="34" spans="1:10" ht="20.100000000000001" customHeight="1" x14ac:dyDescent="0.25">
      <c r="A34" s="130" t="s">
        <v>169</v>
      </c>
      <c r="B34" s="120">
        <v>5950.1340229531243</v>
      </c>
      <c r="C34" s="120">
        <v>1975.929963015727</v>
      </c>
      <c r="D34" s="120">
        <v>1221.1523561683164</v>
      </c>
      <c r="E34" s="120">
        <v>465.88919483197674</v>
      </c>
      <c r="F34" s="120">
        <v>288.88841201543619</v>
      </c>
      <c r="G34" s="120">
        <v>3974.2040599373945</v>
      </c>
      <c r="H34" s="120">
        <v>1043.4353012194847</v>
      </c>
      <c r="I34" s="120">
        <v>698.23722086343025</v>
      </c>
      <c r="J34" s="120">
        <v>2232.5315378544833</v>
      </c>
    </row>
    <row r="35" spans="1:10" ht="20.100000000000001" customHeight="1" x14ac:dyDescent="0.25">
      <c r="A35" s="125" t="s">
        <v>177</v>
      </c>
      <c r="B35" s="126">
        <v>7149.6186536588184</v>
      </c>
      <c r="C35" s="126">
        <v>3245.4936496947576</v>
      </c>
      <c r="D35" s="126">
        <v>1727.4738308245494</v>
      </c>
      <c r="E35" s="126">
        <v>1238.5656944269022</v>
      </c>
      <c r="F35" s="126">
        <v>279.45412444330674</v>
      </c>
      <c r="G35" s="126">
        <v>3904.1250039640613</v>
      </c>
      <c r="H35" s="126">
        <v>1141.6097343990275</v>
      </c>
      <c r="I35" s="126">
        <v>786.41043461140066</v>
      </c>
      <c r="J35" s="126">
        <v>1976.1048349536277</v>
      </c>
    </row>
    <row r="36" spans="1:10" ht="20.100000000000001" customHeight="1" x14ac:dyDescent="0.25">
      <c r="A36" s="130" t="s">
        <v>172</v>
      </c>
      <c r="B36" s="120">
        <v>11001.734937964924</v>
      </c>
      <c r="C36" s="120">
        <v>3203.0265447338679</v>
      </c>
      <c r="D36" s="120">
        <v>2277.9658189253573</v>
      </c>
      <c r="E36" s="120">
        <v>788.84456224682924</v>
      </c>
      <c r="F36" s="120">
        <v>136.21616356167871</v>
      </c>
      <c r="G36" s="120">
        <v>7798.7083932310579</v>
      </c>
      <c r="H36" s="120">
        <v>1417.3523675819047</v>
      </c>
      <c r="I36" s="120">
        <v>1128.9170398748367</v>
      </c>
      <c r="J36" s="120">
        <v>5252.4389857743217</v>
      </c>
    </row>
    <row r="37" spans="1:10" ht="20.100000000000001" customHeight="1" x14ac:dyDescent="0.25">
      <c r="A37" s="125" t="s">
        <v>170</v>
      </c>
      <c r="B37" s="126">
        <v>4666.2428086768796</v>
      </c>
      <c r="C37" s="126">
        <v>1712.6879595879195</v>
      </c>
      <c r="D37" s="126">
        <v>1192.6516692219695</v>
      </c>
      <c r="E37" s="126">
        <v>467.92610182506894</v>
      </c>
      <c r="F37" s="126">
        <v>52.11018854088092</v>
      </c>
      <c r="G37" s="126">
        <v>2953.5548490889591</v>
      </c>
      <c r="H37" s="126">
        <v>758.69913382281129</v>
      </c>
      <c r="I37" s="126">
        <v>484.66087415707074</v>
      </c>
      <c r="J37" s="126">
        <v>1710.194841109078</v>
      </c>
    </row>
    <row r="38" spans="1:10" ht="20.100000000000001" customHeight="1" x14ac:dyDescent="0.25">
      <c r="A38" s="130" t="s">
        <v>176</v>
      </c>
      <c r="B38" s="120">
        <v>15628.762862292726</v>
      </c>
      <c r="C38" s="120">
        <v>5756.5270709185797</v>
      </c>
      <c r="D38" s="120">
        <v>4169.490486697433</v>
      </c>
      <c r="E38" s="120">
        <v>1334.8091721900194</v>
      </c>
      <c r="F38" s="120">
        <v>252.2274120311248</v>
      </c>
      <c r="G38" s="120">
        <v>9872.235791374158</v>
      </c>
      <c r="H38" s="120">
        <v>2482.6816475564324</v>
      </c>
      <c r="I38" s="120">
        <v>2390.6397253687437</v>
      </c>
      <c r="J38" s="120">
        <v>4998.9144184489805</v>
      </c>
    </row>
    <row r="39" spans="1:10" ht="20.100000000000001" customHeight="1" x14ac:dyDescent="0.25">
      <c r="A39" s="125" t="s">
        <v>183</v>
      </c>
      <c r="B39" s="126">
        <v>84.360135196007306</v>
      </c>
      <c r="C39" s="126">
        <v>42.520267523855821</v>
      </c>
      <c r="D39" s="126">
        <v>30.197937329719664</v>
      </c>
      <c r="E39" s="126">
        <v>3.6113678939062237</v>
      </c>
      <c r="F39" s="126">
        <v>8.7109623002299443</v>
      </c>
      <c r="G39" s="126">
        <v>41.83986767215147</v>
      </c>
      <c r="H39" s="126">
        <v>19.96450113950371</v>
      </c>
      <c r="I39" s="126">
        <v>11.367338338184457</v>
      </c>
      <c r="J39" s="126">
        <v>10.508028194463302</v>
      </c>
    </row>
    <row r="40" spans="1:10" ht="14.4" x14ac:dyDescent="0.25">
      <c r="A40" s="125"/>
      <c r="B40" s="126"/>
      <c r="C40" s="126"/>
      <c r="D40" s="126"/>
      <c r="E40" s="126"/>
      <c r="F40" s="126"/>
      <c r="G40" s="126"/>
      <c r="H40" s="126"/>
      <c r="I40" s="126"/>
      <c r="J40" s="126"/>
    </row>
    <row r="41" spans="1:10" ht="20.100000000000001" customHeight="1" x14ac:dyDescent="0.25">
      <c r="A41" s="131" t="s">
        <v>7</v>
      </c>
      <c r="B41" s="120"/>
      <c r="C41" s="120"/>
      <c r="D41" s="120"/>
      <c r="E41" s="120"/>
      <c r="F41" s="120"/>
      <c r="G41" s="120"/>
      <c r="H41" s="120"/>
      <c r="I41" s="120"/>
      <c r="J41" s="120"/>
    </row>
    <row r="42" spans="1:10" ht="14.4" x14ac:dyDescent="0.25">
      <c r="A42" s="125"/>
      <c r="B42" s="126"/>
      <c r="C42" s="126"/>
      <c r="D42" s="126"/>
      <c r="E42" s="126"/>
      <c r="F42" s="126"/>
      <c r="G42" s="126"/>
      <c r="H42" s="126"/>
      <c r="I42" s="126"/>
      <c r="J42" s="126"/>
    </row>
    <row r="43" spans="1:10" ht="20.100000000000001" customHeight="1" x14ac:dyDescent="0.25">
      <c r="A43" s="130" t="s">
        <v>245</v>
      </c>
      <c r="B43" s="120">
        <v>6807.0023513259848</v>
      </c>
      <c r="C43" s="120">
        <v>2500.1300056392543</v>
      </c>
      <c r="D43" s="120">
        <v>1170.1314670257939</v>
      </c>
      <c r="E43" s="120">
        <v>906.03547460359368</v>
      </c>
      <c r="F43" s="120">
        <v>423.96306400986691</v>
      </c>
      <c r="G43" s="120">
        <v>4306.8723456867283</v>
      </c>
      <c r="H43" s="120">
        <v>482.54120438188954</v>
      </c>
      <c r="I43" s="120">
        <v>1023.8880899296338</v>
      </c>
      <c r="J43" s="120">
        <v>2800.4430513752059</v>
      </c>
    </row>
    <row r="44" spans="1:10" ht="20.100000000000001" customHeight="1" x14ac:dyDescent="0.25">
      <c r="A44" s="125" t="s">
        <v>188</v>
      </c>
      <c r="B44" s="126">
        <v>1049.3795179328988</v>
      </c>
      <c r="C44" s="126">
        <v>773.26112988787088</v>
      </c>
      <c r="D44" s="126">
        <v>724.36272779172316</v>
      </c>
      <c r="E44" s="126">
        <v>30.13907937215086</v>
      </c>
      <c r="F44" s="126">
        <v>18.759322723996753</v>
      </c>
      <c r="G44" s="126">
        <v>276.11838804502787</v>
      </c>
      <c r="H44" s="126">
        <v>63.439597789645539</v>
      </c>
      <c r="I44" s="126">
        <v>44.233168236468209</v>
      </c>
      <c r="J44" s="126">
        <v>168.44562201891418</v>
      </c>
    </row>
    <row r="45" spans="1:10" ht="20.100000000000001" customHeight="1" x14ac:dyDescent="0.25">
      <c r="A45" s="130" t="s">
        <v>185</v>
      </c>
      <c r="B45" s="120">
        <v>661.57810104732278</v>
      </c>
      <c r="C45" s="120">
        <v>488.10065647460783</v>
      </c>
      <c r="D45" s="120">
        <v>260.1800020191198</v>
      </c>
      <c r="E45" s="120">
        <v>227.92065445548803</v>
      </c>
      <c r="F45" s="120"/>
      <c r="G45" s="120">
        <v>173.47744457271486</v>
      </c>
      <c r="H45" s="120">
        <v>4.7149686133292272</v>
      </c>
      <c r="I45" s="120">
        <v>85.086576005469666</v>
      </c>
      <c r="J45" s="120">
        <v>83.675899953915987</v>
      </c>
    </row>
    <row r="46" spans="1:10" ht="20.100000000000001" customHeight="1" x14ac:dyDescent="0.25">
      <c r="A46" s="125" t="s">
        <v>179</v>
      </c>
      <c r="B46" s="126">
        <v>410.52138088073468</v>
      </c>
      <c r="C46" s="126">
        <v>167.05053504484931</v>
      </c>
      <c r="D46" s="126">
        <v>24.365066589052994</v>
      </c>
      <c r="E46" s="126">
        <v>102.26591434534915</v>
      </c>
      <c r="F46" s="126">
        <v>40.419554110447223</v>
      </c>
      <c r="G46" s="126">
        <v>243.47084583588529</v>
      </c>
      <c r="H46" s="126">
        <v>13.241058840088341</v>
      </c>
      <c r="I46" s="126">
        <v>68.007663236694725</v>
      </c>
      <c r="J46" s="126">
        <v>162.22212375910223</v>
      </c>
    </row>
    <row r="47" spans="1:10" ht="20.100000000000001" customHeight="1" x14ac:dyDescent="0.25">
      <c r="A47" s="130" t="s">
        <v>182</v>
      </c>
      <c r="B47" s="120">
        <v>2242.8108695047758</v>
      </c>
      <c r="C47" s="120">
        <v>974.39181807812008</v>
      </c>
      <c r="D47" s="120">
        <v>680.96695826863936</v>
      </c>
      <c r="E47" s="120">
        <v>210.00444305341614</v>
      </c>
      <c r="F47" s="120">
        <v>83.420416756064157</v>
      </c>
      <c r="G47" s="120">
        <v>1268.4190514266561</v>
      </c>
      <c r="H47" s="120">
        <v>292.38587688774993</v>
      </c>
      <c r="I47" s="120">
        <v>161.301168945076</v>
      </c>
      <c r="J47" s="120">
        <v>814.73200559383054</v>
      </c>
    </row>
    <row r="48" spans="1:10" ht="20.100000000000001" customHeight="1" x14ac:dyDescent="0.25">
      <c r="A48" s="125" t="s">
        <v>246</v>
      </c>
      <c r="B48" s="126">
        <v>1658.809163763671</v>
      </c>
      <c r="C48" s="126">
        <v>631.15304919544121</v>
      </c>
      <c r="D48" s="126">
        <v>171.00934937967386</v>
      </c>
      <c r="E48" s="126">
        <v>321.92973457820636</v>
      </c>
      <c r="F48" s="126">
        <v>138.21396523756087</v>
      </c>
      <c r="G48" s="126">
        <v>1027.6561145682297</v>
      </c>
      <c r="H48" s="126">
        <v>169.65552589601137</v>
      </c>
      <c r="I48" s="126">
        <v>366.37982113260517</v>
      </c>
      <c r="J48" s="126">
        <v>491.62076753961355</v>
      </c>
    </row>
    <row r="49" spans="1:11" ht="20.100000000000001" customHeight="1" x14ac:dyDescent="0.25">
      <c r="A49" s="131" t="s">
        <v>456</v>
      </c>
      <c r="B49" s="120">
        <v>73.015140499343232</v>
      </c>
      <c r="C49" s="120">
        <v>52.339775239236438</v>
      </c>
      <c r="D49" s="120">
        <v>1.4356422950258287</v>
      </c>
      <c r="E49" s="120">
        <v>47.622629471664212</v>
      </c>
      <c r="F49" s="120">
        <v>3.2815034725463983</v>
      </c>
      <c r="G49" s="120">
        <v>20.675365260106787</v>
      </c>
      <c r="H49" s="120">
        <v>4.3853494100828669</v>
      </c>
      <c r="I49" s="120">
        <v>2.5276424011746488</v>
      </c>
      <c r="J49" s="120">
        <v>13.762373448849273</v>
      </c>
    </row>
    <row r="50" spans="1:11" ht="13.8" x14ac:dyDescent="0.3">
      <c r="A50" s="109"/>
      <c r="B50" s="109"/>
      <c r="C50" s="109"/>
      <c r="D50" s="109"/>
      <c r="E50" s="109"/>
      <c r="F50" s="109"/>
      <c r="G50" s="109"/>
      <c r="H50" s="109"/>
      <c r="I50" s="109"/>
      <c r="J50" s="109"/>
    </row>
    <row r="51" spans="1:11" ht="14.4" x14ac:dyDescent="0.25">
      <c r="A51" s="408" t="s">
        <v>512</v>
      </c>
      <c r="B51" s="408"/>
      <c r="C51" s="408"/>
      <c r="D51" s="408"/>
      <c r="E51" s="408"/>
      <c r="F51" s="408"/>
      <c r="G51" s="408"/>
      <c r="H51" s="408"/>
      <c r="I51" s="408"/>
      <c r="J51" s="408"/>
    </row>
    <row r="53" spans="1:11" x14ac:dyDescent="0.25">
      <c r="B53" s="52"/>
      <c r="C53" s="52"/>
      <c r="D53" s="52"/>
      <c r="E53" s="52"/>
      <c r="F53" s="52"/>
      <c r="G53" s="52"/>
      <c r="H53" s="52"/>
      <c r="I53" s="52"/>
      <c r="J53" s="52"/>
    </row>
    <row r="56" spans="1:11" x14ac:dyDescent="0.25">
      <c r="K56"/>
    </row>
    <row r="57" spans="1:11" x14ac:dyDescent="0.25">
      <c r="K57"/>
    </row>
    <row r="58" spans="1:11" x14ac:dyDescent="0.25">
      <c r="K58"/>
    </row>
    <row r="59" spans="1:11" x14ac:dyDescent="0.25">
      <c r="K59"/>
    </row>
    <row r="60" spans="1:11" x14ac:dyDescent="0.25">
      <c r="K60"/>
    </row>
    <row r="61" spans="1:11" x14ac:dyDescent="0.25">
      <c r="K61"/>
    </row>
    <row r="62" spans="1:11" x14ac:dyDescent="0.25">
      <c r="K62"/>
    </row>
    <row r="63" spans="1:11" x14ac:dyDescent="0.25">
      <c r="K63"/>
    </row>
    <row r="64" spans="1:11" x14ac:dyDescent="0.25">
      <c r="K64"/>
    </row>
    <row r="65" spans="11:11" x14ac:dyDescent="0.25">
      <c r="K65"/>
    </row>
    <row r="66" spans="11:11" x14ac:dyDescent="0.25">
      <c r="K66"/>
    </row>
    <row r="67" spans="11:11" x14ac:dyDescent="0.25">
      <c r="K67"/>
    </row>
    <row r="68" spans="11:11" x14ac:dyDescent="0.25">
      <c r="K68"/>
    </row>
    <row r="69" spans="11:11" x14ac:dyDescent="0.25">
      <c r="K69"/>
    </row>
    <row r="70" spans="11:11" x14ac:dyDescent="0.25">
      <c r="K70"/>
    </row>
    <row r="71" spans="11:11" x14ac:dyDescent="0.25">
      <c r="K71"/>
    </row>
    <row r="72" spans="11:11" x14ac:dyDescent="0.25">
      <c r="K72"/>
    </row>
    <row r="73" spans="11:11" x14ac:dyDescent="0.25">
      <c r="K73"/>
    </row>
    <row r="74" spans="11:11" x14ac:dyDescent="0.25">
      <c r="K74"/>
    </row>
    <row r="75" spans="11:11" x14ac:dyDescent="0.25">
      <c r="K75"/>
    </row>
    <row r="76" spans="11:11" x14ac:dyDescent="0.25">
      <c r="K76"/>
    </row>
    <row r="77" spans="11:11" x14ac:dyDescent="0.25">
      <c r="K77"/>
    </row>
    <row r="78" spans="11:11" x14ac:dyDescent="0.25">
      <c r="K78"/>
    </row>
    <row r="79" spans="11:11" x14ac:dyDescent="0.25">
      <c r="K79"/>
    </row>
    <row r="80" spans="11:11" x14ac:dyDescent="0.25">
      <c r="K80"/>
    </row>
    <row r="81" spans="1:11" x14ac:dyDescent="0.25">
      <c r="K81"/>
    </row>
    <row r="82" spans="1:11" x14ac:dyDescent="0.25">
      <c r="K82"/>
    </row>
    <row r="83" spans="1:11" x14ac:dyDescent="0.25">
      <c r="K83"/>
    </row>
    <row r="84" spans="1:11" x14ac:dyDescent="0.25">
      <c r="K84"/>
    </row>
    <row r="85" spans="1:11" x14ac:dyDescent="0.25">
      <c r="K85"/>
    </row>
    <row r="86" spans="1:11" x14ac:dyDescent="0.25">
      <c r="K86"/>
    </row>
    <row r="87" spans="1:11" x14ac:dyDescent="0.25">
      <c r="A87"/>
      <c r="B87"/>
      <c r="C87"/>
      <c r="D87"/>
      <c r="E87"/>
      <c r="F87"/>
      <c r="G87"/>
      <c r="H87"/>
      <c r="I87"/>
      <c r="J87"/>
      <c r="K87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K1" location="ÍNDICE!A1" display="INDICE" xr:uid="{00000000-0004-0000-3400-000000000000}"/>
  </hyperlinks>
  <pageMargins left="1.3779527559055118" right="0" top="0" bottom="0" header="0" footer="0"/>
  <pageSetup paperSize="9" scale="57" fitToWidth="0" orientation="landscape" r:id="rId1"/>
  <headerFooter alignWithMargins="0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 codeName="Hoja45">
    <pageSetUpPr fitToPage="1"/>
  </sheetPr>
  <dimension ref="A1:L86"/>
  <sheetViews>
    <sheetView showGridLines="0" zoomScale="90" zoomScaleNormal="90" workbookViewId="0">
      <selection activeCell="K49" sqref="K49"/>
    </sheetView>
  </sheetViews>
  <sheetFormatPr baseColWidth="10" defaultColWidth="11.44140625" defaultRowHeight="13.2" x14ac:dyDescent="0.25"/>
  <cols>
    <col min="1" max="1" width="32.44140625" style="14" customWidth="1"/>
    <col min="2" max="2" width="15.33203125" style="14" customWidth="1"/>
    <col min="3" max="3" width="15.5546875" style="14" customWidth="1"/>
    <col min="4" max="4" width="15.109375" style="14" customWidth="1"/>
    <col min="5" max="5" width="15.5546875" style="14" customWidth="1"/>
    <col min="6" max="6" width="15.6640625" style="14" customWidth="1"/>
    <col min="7" max="7" width="14" style="14" customWidth="1"/>
    <col min="8" max="8" width="15.6640625" style="14" customWidth="1"/>
    <col min="9" max="9" width="17.33203125" style="14" customWidth="1"/>
    <col min="10" max="10" width="16.88671875" style="14" customWidth="1"/>
    <col min="11" max="16384" width="11.44140625" style="14"/>
  </cols>
  <sheetData>
    <row r="1" spans="1:12" ht="87" customHeight="1" x14ac:dyDescent="0.25">
      <c r="L1" s="128" t="s">
        <v>145</v>
      </c>
    </row>
    <row r="3" spans="1:12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435"/>
      <c r="J3" s="435"/>
    </row>
    <row r="4" spans="1:12" ht="15.9" customHeight="1" x14ac:dyDescent="0.3">
      <c r="A4" s="435" t="s">
        <v>531</v>
      </c>
      <c r="B4" s="435"/>
      <c r="C4" s="435"/>
      <c r="D4" s="435"/>
      <c r="E4" s="435"/>
      <c r="F4" s="435"/>
      <c r="G4" s="435"/>
      <c r="H4" s="435"/>
      <c r="I4" s="435"/>
      <c r="J4" s="435"/>
    </row>
    <row r="5" spans="1:12" ht="14.1" customHeight="1" x14ac:dyDescent="0.3">
      <c r="A5" s="159"/>
      <c r="B5" s="159"/>
      <c r="C5" s="159"/>
      <c r="D5" s="159"/>
      <c r="E5" s="159"/>
      <c r="F5" s="159"/>
      <c r="G5" s="159"/>
      <c r="H5" s="159"/>
      <c r="I5" s="159"/>
      <c r="J5" s="159"/>
    </row>
    <row r="6" spans="1:12" ht="14.1" customHeight="1" x14ac:dyDescent="0.25">
      <c r="A6" s="436" t="s">
        <v>232</v>
      </c>
      <c r="B6" s="436" t="s">
        <v>234</v>
      </c>
      <c r="C6" s="438" t="s">
        <v>408</v>
      </c>
      <c r="D6" s="439"/>
      <c r="E6" s="439"/>
      <c r="F6" s="439"/>
      <c r="G6" s="439"/>
      <c r="H6" s="439"/>
      <c r="I6" s="439"/>
      <c r="J6" s="440"/>
    </row>
    <row r="7" spans="1:12" ht="18" customHeight="1" x14ac:dyDescent="0.25">
      <c r="A7" s="446"/>
      <c r="B7" s="446"/>
      <c r="C7" s="436" t="s">
        <v>396</v>
      </c>
      <c r="D7" s="439" t="s">
        <v>397</v>
      </c>
      <c r="E7" s="439"/>
      <c r="F7" s="440"/>
      <c r="G7" s="436" t="s">
        <v>396</v>
      </c>
      <c r="H7" s="438" t="s">
        <v>219</v>
      </c>
      <c r="I7" s="439"/>
      <c r="J7" s="440"/>
    </row>
    <row r="8" spans="1:12" ht="19.5" customHeight="1" x14ac:dyDescent="0.25">
      <c r="A8" s="446"/>
      <c r="B8" s="446"/>
      <c r="C8" s="446"/>
      <c r="D8" s="436" t="s">
        <v>399</v>
      </c>
      <c r="E8" s="436" t="s">
        <v>400</v>
      </c>
      <c r="F8" s="436" t="s">
        <v>401</v>
      </c>
      <c r="G8" s="446"/>
      <c r="H8" s="436" t="s">
        <v>402</v>
      </c>
      <c r="I8" s="436" t="s">
        <v>403</v>
      </c>
      <c r="J8" s="436" t="s">
        <v>404</v>
      </c>
    </row>
    <row r="9" spans="1:12" ht="39.75" customHeight="1" x14ac:dyDescent="0.25">
      <c r="A9" s="437"/>
      <c r="B9" s="437"/>
      <c r="C9" s="437"/>
      <c r="D9" s="437"/>
      <c r="E9" s="437"/>
      <c r="F9" s="437"/>
      <c r="G9" s="437"/>
      <c r="H9" s="437"/>
      <c r="I9" s="437"/>
      <c r="J9" s="437"/>
    </row>
    <row r="10" spans="1:12" ht="14.4" x14ac:dyDescent="0.25">
      <c r="A10" s="162"/>
      <c r="B10" s="162"/>
      <c r="C10" s="162"/>
      <c r="D10" s="162"/>
      <c r="E10" s="162"/>
      <c r="F10" s="162"/>
      <c r="G10" s="162"/>
      <c r="H10" s="162"/>
      <c r="I10" s="162"/>
      <c r="J10" s="162"/>
    </row>
    <row r="11" spans="1:12" ht="20.100000000000001" customHeight="1" x14ac:dyDescent="0.25">
      <c r="A11" s="131" t="s">
        <v>1</v>
      </c>
      <c r="B11" s="115">
        <v>32503.739574125069</v>
      </c>
      <c r="C11" s="115">
        <v>11610.106021095202</v>
      </c>
      <c r="D11" s="115">
        <v>3337.195168584462</v>
      </c>
      <c r="E11" s="115">
        <v>5138.4658065396161</v>
      </c>
      <c r="F11" s="115">
        <v>3134.4450459711388</v>
      </c>
      <c r="G11" s="115">
        <v>20893.633553029842</v>
      </c>
      <c r="H11" s="115">
        <v>2362.7592905505107</v>
      </c>
      <c r="I11" s="115">
        <v>6079.4677153337479</v>
      </c>
      <c r="J11" s="115">
        <v>12451.406547145625</v>
      </c>
    </row>
    <row r="12" spans="1:12" ht="14.4" x14ac:dyDescent="0.25">
      <c r="A12" s="116"/>
      <c r="B12" s="118"/>
      <c r="C12" s="118"/>
      <c r="D12" s="118"/>
      <c r="E12" s="118"/>
      <c r="F12" s="118"/>
      <c r="G12" s="118"/>
      <c r="H12" s="118"/>
      <c r="I12" s="118"/>
      <c r="J12" s="118"/>
    </row>
    <row r="13" spans="1:12" ht="20.100000000000001" customHeight="1" x14ac:dyDescent="0.25">
      <c r="A13" s="130" t="s">
        <v>3</v>
      </c>
      <c r="B13" s="120">
        <v>17640.835602890053</v>
      </c>
      <c r="C13" s="120">
        <v>6669.7827162724298</v>
      </c>
      <c r="D13" s="120">
        <v>1832.5868191358247</v>
      </c>
      <c r="E13" s="120">
        <v>2155.1574351370036</v>
      </c>
      <c r="F13" s="120">
        <v>2682.0384619996007</v>
      </c>
      <c r="G13" s="120">
        <v>10971.052886617603</v>
      </c>
      <c r="H13" s="120">
        <v>1419.2931802073563</v>
      </c>
      <c r="I13" s="120">
        <v>3588.8204501740547</v>
      </c>
      <c r="J13" s="120">
        <v>5962.9392562361927</v>
      </c>
    </row>
    <row r="14" spans="1:12" ht="20.100000000000001" customHeight="1" x14ac:dyDescent="0.25">
      <c r="A14" s="116" t="s">
        <v>5</v>
      </c>
      <c r="B14" s="118">
        <v>13818.196455924726</v>
      </c>
      <c r="C14" s="118">
        <v>4566.6077029342632</v>
      </c>
      <c r="D14" s="118">
        <v>1476.8710391641227</v>
      </c>
      <c r="E14" s="118">
        <v>2857.8383250572433</v>
      </c>
      <c r="F14" s="118">
        <v>231.89833871289292</v>
      </c>
      <c r="G14" s="118">
        <v>9251.5887529904612</v>
      </c>
      <c r="H14" s="118">
        <v>814.65049006150207</v>
      </c>
      <c r="I14" s="118">
        <v>2321.6385040677355</v>
      </c>
      <c r="J14" s="118">
        <v>6115.2997588612234</v>
      </c>
    </row>
    <row r="15" spans="1:12" ht="20.100000000000001" customHeight="1" x14ac:dyDescent="0.25">
      <c r="A15" s="130" t="s">
        <v>7</v>
      </c>
      <c r="B15" s="120">
        <v>1043.4291338030107</v>
      </c>
      <c r="C15" s="120">
        <v>372.43722038121263</v>
      </c>
      <c r="D15" s="120">
        <v>27.737310284514482</v>
      </c>
      <c r="E15" s="120">
        <v>124.19166483805064</v>
      </c>
      <c r="F15" s="120">
        <v>220.50824525864752</v>
      </c>
      <c r="G15" s="120">
        <v>670.9919134217979</v>
      </c>
      <c r="H15" s="120">
        <v>128.8156202816526</v>
      </c>
      <c r="I15" s="120">
        <v>169.00876109195258</v>
      </c>
      <c r="J15" s="120">
        <v>373.16753204819292</v>
      </c>
    </row>
    <row r="16" spans="1:12" ht="20.100000000000001" customHeight="1" x14ac:dyDescent="0.25">
      <c r="A16" s="116" t="s">
        <v>456</v>
      </c>
      <c r="B16" s="118">
        <v>1.2783815073097937</v>
      </c>
      <c r="C16" s="118">
        <v>1.2783815073097937</v>
      </c>
      <c r="D16" s="118" t="s">
        <v>439</v>
      </c>
      <c r="E16" s="118">
        <v>1.2783815073097937</v>
      </c>
      <c r="F16" s="118" t="s">
        <v>439</v>
      </c>
      <c r="G16" s="118" t="s">
        <v>439</v>
      </c>
      <c r="H16" s="118" t="s">
        <v>439</v>
      </c>
      <c r="I16" s="118" t="s">
        <v>439</v>
      </c>
      <c r="J16" s="118" t="s">
        <v>439</v>
      </c>
    </row>
    <row r="17" spans="1:10" ht="14.4" x14ac:dyDescent="0.25">
      <c r="A17" s="125"/>
      <c r="B17" s="126"/>
      <c r="C17" s="126"/>
      <c r="D17" s="126"/>
      <c r="E17" s="126"/>
      <c r="F17" s="126"/>
      <c r="G17" s="126"/>
      <c r="H17" s="126"/>
      <c r="I17" s="126"/>
      <c r="J17" s="126"/>
    </row>
    <row r="18" spans="1:10" ht="20.100000000000001" customHeight="1" x14ac:dyDescent="0.25">
      <c r="A18" s="131" t="s">
        <v>3</v>
      </c>
      <c r="B18" s="120"/>
      <c r="C18" s="120"/>
      <c r="D18" s="120"/>
      <c r="E18" s="120"/>
      <c r="F18" s="120"/>
      <c r="G18" s="120"/>
      <c r="H18" s="120"/>
      <c r="I18" s="120"/>
      <c r="J18" s="120"/>
    </row>
    <row r="19" spans="1:10" ht="14.4" x14ac:dyDescent="0.25">
      <c r="A19" s="125"/>
      <c r="B19" s="126"/>
      <c r="C19" s="126"/>
      <c r="D19" s="126"/>
      <c r="E19" s="126"/>
      <c r="F19" s="126"/>
      <c r="G19" s="126"/>
      <c r="H19" s="126"/>
      <c r="I19" s="126"/>
      <c r="J19" s="126"/>
    </row>
    <row r="20" spans="1:10" ht="20.100000000000001" customHeight="1" x14ac:dyDescent="0.25">
      <c r="A20" s="130" t="s">
        <v>180</v>
      </c>
      <c r="B20" s="120">
        <v>2675.0616080613549</v>
      </c>
      <c r="C20" s="120">
        <v>1465.8277583597499</v>
      </c>
      <c r="D20" s="120">
        <v>395.34451131717339</v>
      </c>
      <c r="E20" s="120">
        <v>455.927913477716</v>
      </c>
      <c r="F20" s="120">
        <v>614.55533356486023</v>
      </c>
      <c r="G20" s="120">
        <v>1209.2338497016042</v>
      </c>
      <c r="H20" s="120">
        <v>228.94554476644103</v>
      </c>
      <c r="I20" s="120">
        <v>288.85263272863375</v>
      </c>
      <c r="J20" s="120">
        <v>691.43567220652949</v>
      </c>
    </row>
    <row r="21" spans="1:10" ht="20.100000000000001" customHeight="1" x14ac:dyDescent="0.25">
      <c r="A21" s="125" t="s">
        <v>243</v>
      </c>
      <c r="B21" s="126">
        <v>3732.0564619154725</v>
      </c>
      <c r="C21" s="126">
        <v>1342.9279821332914</v>
      </c>
      <c r="D21" s="126">
        <v>322.65068160589254</v>
      </c>
      <c r="E21" s="126">
        <v>526.89292205452341</v>
      </c>
      <c r="F21" s="126">
        <v>493.38437847287616</v>
      </c>
      <c r="G21" s="126">
        <v>2389.1284797821804</v>
      </c>
      <c r="H21" s="126">
        <v>123.39923372393986</v>
      </c>
      <c r="I21" s="126">
        <v>581.71344762314368</v>
      </c>
      <c r="J21" s="126">
        <v>1684.0157984350956</v>
      </c>
    </row>
    <row r="22" spans="1:10" ht="20.100000000000001" customHeight="1" x14ac:dyDescent="0.25">
      <c r="A22" s="130" t="s">
        <v>174</v>
      </c>
      <c r="B22" s="120">
        <v>949.59063402043387</v>
      </c>
      <c r="C22" s="120">
        <v>195.67065415784666</v>
      </c>
      <c r="D22" s="120">
        <v>0</v>
      </c>
      <c r="E22" s="120">
        <v>51.918277677533744</v>
      </c>
      <c r="F22" s="120">
        <v>143.75237648031293</v>
      </c>
      <c r="G22" s="120">
        <v>753.9199798625873</v>
      </c>
      <c r="H22" s="120">
        <v>62.942896438764308</v>
      </c>
      <c r="I22" s="120">
        <v>355.69685604652346</v>
      </c>
      <c r="J22" s="120">
        <v>335.28022737729941</v>
      </c>
    </row>
    <row r="23" spans="1:10" ht="20.100000000000001" customHeight="1" x14ac:dyDescent="0.25">
      <c r="A23" s="125" t="s">
        <v>186</v>
      </c>
      <c r="B23" s="126">
        <v>561.45581664287067</v>
      </c>
      <c r="C23" s="126">
        <v>171.36139876535242</v>
      </c>
      <c r="D23" s="126">
        <v>55.835070949308331</v>
      </c>
      <c r="E23" s="126">
        <v>85.409702043010796</v>
      </c>
      <c r="F23" s="126">
        <v>30.116625773033299</v>
      </c>
      <c r="G23" s="126">
        <v>390.09441787751831</v>
      </c>
      <c r="H23" s="126">
        <v>17.487603089780354</v>
      </c>
      <c r="I23" s="126">
        <v>177.39290967443577</v>
      </c>
      <c r="J23" s="126">
        <v>195.21390511330225</v>
      </c>
    </row>
    <row r="24" spans="1:10" ht="20.100000000000001" customHeight="1" x14ac:dyDescent="0.25">
      <c r="A24" s="130" t="s">
        <v>173</v>
      </c>
      <c r="B24" s="120">
        <v>813.23042911592017</v>
      </c>
      <c r="C24" s="120">
        <v>614.32863645862244</v>
      </c>
      <c r="D24" s="120">
        <v>146.34047490633759</v>
      </c>
      <c r="E24" s="120">
        <v>41.006883872494157</v>
      </c>
      <c r="F24" s="120">
        <v>426.98127767979082</v>
      </c>
      <c r="G24" s="120">
        <v>198.90179265729762</v>
      </c>
      <c r="H24" s="120">
        <v>6.4399655354237337</v>
      </c>
      <c r="I24" s="120">
        <v>50.026804787528064</v>
      </c>
      <c r="J24" s="120">
        <v>142.4350223343458</v>
      </c>
    </row>
    <row r="25" spans="1:10" ht="20.100000000000001" customHeight="1" x14ac:dyDescent="0.25">
      <c r="A25" s="125" t="s">
        <v>184</v>
      </c>
      <c r="B25" s="126">
        <v>741.75132831437259</v>
      </c>
      <c r="C25" s="126">
        <v>218.70997951150275</v>
      </c>
      <c r="D25" s="126">
        <v>58.552089669765856</v>
      </c>
      <c r="E25" s="126">
        <v>68.987376143709781</v>
      </c>
      <c r="F25" s="126">
        <v>91.170513698027122</v>
      </c>
      <c r="G25" s="126">
        <v>523.04134880286983</v>
      </c>
      <c r="H25" s="126">
        <v>208.45259213565109</v>
      </c>
      <c r="I25" s="126">
        <v>169.19177355956842</v>
      </c>
      <c r="J25" s="126">
        <v>145.39698310765027</v>
      </c>
    </row>
    <row r="26" spans="1:10" ht="20.100000000000001" customHeight="1" x14ac:dyDescent="0.25">
      <c r="A26" s="130" t="s">
        <v>187</v>
      </c>
      <c r="B26" s="120">
        <v>1395.2838310146219</v>
      </c>
      <c r="C26" s="120">
        <v>429.98388044984745</v>
      </c>
      <c r="D26" s="120">
        <v>164.1858627395797</v>
      </c>
      <c r="E26" s="120">
        <v>88.286375589514449</v>
      </c>
      <c r="F26" s="120">
        <v>177.51164212075329</v>
      </c>
      <c r="G26" s="120">
        <v>965.29995056477469</v>
      </c>
      <c r="H26" s="120">
        <v>167.14872749699967</v>
      </c>
      <c r="I26" s="120">
        <v>392.22217532105077</v>
      </c>
      <c r="J26" s="120">
        <v>405.92904774672417</v>
      </c>
    </row>
    <row r="27" spans="1:10" ht="20.100000000000001" customHeight="1" x14ac:dyDescent="0.25">
      <c r="A27" s="125" t="s">
        <v>175</v>
      </c>
      <c r="B27" s="126">
        <v>1661.0585401828919</v>
      </c>
      <c r="C27" s="126">
        <v>362.6523394816283</v>
      </c>
      <c r="D27" s="126">
        <v>32.10087817337682</v>
      </c>
      <c r="E27" s="126">
        <v>143.27268812211278</v>
      </c>
      <c r="F27" s="126">
        <v>187.27877318613878</v>
      </c>
      <c r="G27" s="126">
        <v>1298.4062007012642</v>
      </c>
      <c r="H27" s="126">
        <v>6.31353802230303</v>
      </c>
      <c r="I27" s="126">
        <v>493.87469578407877</v>
      </c>
      <c r="J27" s="126">
        <v>798.21796689488167</v>
      </c>
    </row>
    <row r="28" spans="1:10" ht="20.100000000000001" customHeight="1" x14ac:dyDescent="0.25">
      <c r="A28" s="130" t="s">
        <v>178</v>
      </c>
      <c r="B28" s="120">
        <v>3020.2007928021912</v>
      </c>
      <c r="C28" s="120">
        <v>1244.5141098020511</v>
      </c>
      <c r="D28" s="120">
        <v>346.60979909994501</v>
      </c>
      <c r="E28" s="120">
        <v>516.33327696565675</v>
      </c>
      <c r="F28" s="120">
        <v>381.57103373645003</v>
      </c>
      <c r="G28" s="120">
        <v>1775.68668300014</v>
      </c>
      <c r="H28" s="120">
        <v>279.33145316479471</v>
      </c>
      <c r="I28" s="120">
        <v>463.81949740173945</v>
      </c>
      <c r="J28" s="120">
        <v>1032.5357324336057</v>
      </c>
    </row>
    <row r="29" spans="1:10" ht="20.100000000000001" customHeight="1" x14ac:dyDescent="0.25">
      <c r="A29" s="125" t="s">
        <v>189</v>
      </c>
      <c r="B29" s="126">
        <v>232.48027223092313</v>
      </c>
      <c r="C29" s="126">
        <v>150.84101234604958</v>
      </c>
      <c r="D29" s="126">
        <v>28.107702814084011</v>
      </c>
      <c r="E29" s="126">
        <v>60.039283443604788</v>
      </c>
      <c r="F29" s="126">
        <v>62.694026088360836</v>
      </c>
      <c r="G29" s="126">
        <v>81.639259884873525</v>
      </c>
      <c r="H29" s="126">
        <v>6</v>
      </c>
      <c r="I29" s="126">
        <v>35.109740052352805</v>
      </c>
      <c r="J29" s="126">
        <v>40.52951983252072</v>
      </c>
    </row>
    <row r="30" spans="1:10" ht="21.75" customHeight="1" x14ac:dyDescent="0.25">
      <c r="A30" s="130" t="s">
        <v>244</v>
      </c>
      <c r="B30" s="120">
        <v>1858.6658885889792</v>
      </c>
      <c r="C30" s="120">
        <v>472.96496480648574</v>
      </c>
      <c r="D30" s="120">
        <v>282.85974786036132</v>
      </c>
      <c r="E30" s="120">
        <v>117.08273574712778</v>
      </c>
      <c r="F30" s="120">
        <v>73.022481198996573</v>
      </c>
      <c r="G30" s="120">
        <v>1385.7009237824941</v>
      </c>
      <c r="H30" s="120">
        <v>312.83162583325839</v>
      </c>
      <c r="I30" s="120">
        <v>580.91991719500015</v>
      </c>
      <c r="J30" s="120">
        <v>491.94938075423607</v>
      </c>
    </row>
    <row r="31" spans="1:10" ht="14.4" x14ac:dyDescent="0.25">
      <c r="A31" s="125"/>
      <c r="B31" s="126"/>
      <c r="C31" s="126"/>
      <c r="D31" s="126"/>
      <c r="E31" s="126"/>
      <c r="F31" s="126"/>
      <c r="G31" s="126"/>
      <c r="H31" s="126"/>
      <c r="I31" s="126"/>
      <c r="J31" s="126"/>
    </row>
    <row r="32" spans="1:10" ht="14.4" x14ac:dyDescent="0.25">
      <c r="A32" s="131" t="s">
        <v>5</v>
      </c>
      <c r="B32" s="120"/>
      <c r="C32" s="120"/>
      <c r="D32" s="120"/>
      <c r="E32" s="120"/>
      <c r="F32" s="120"/>
      <c r="G32" s="120"/>
      <c r="H32" s="120"/>
      <c r="I32" s="120"/>
      <c r="J32" s="120"/>
    </row>
    <row r="33" spans="1:10" ht="14.4" x14ac:dyDescent="0.25">
      <c r="A33" s="125"/>
      <c r="B33" s="126"/>
      <c r="C33" s="126"/>
      <c r="D33" s="126"/>
      <c r="E33" s="126"/>
      <c r="F33" s="126"/>
      <c r="G33" s="126"/>
      <c r="H33" s="126"/>
      <c r="I33" s="126"/>
      <c r="J33" s="126"/>
    </row>
    <row r="34" spans="1:10" ht="20.100000000000001" customHeight="1" x14ac:dyDescent="0.25">
      <c r="A34" s="130" t="s">
        <v>169</v>
      </c>
      <c r="B34" s="120">
        <v>354.59592194165958</v>
      </c>
      <c r="C34" s="120">
        <v>112.37117011959234</v>
      </c>
      <c r="D34" s="120">
        <v>48.918177101373153</v>
      </c>
      <c r="E34" s="120">
        <v>40.675947343573867</v>
      </c>
      <c r="F34" s="120">
        <v>22.777045674645315</v>
      </c>
      <c r="G34" s="120">
        <v>242.22475182206725</v>
      </c>
      <c r="H34" s="120">
        <v>19.13818007800144</v>
      </c>
      <c r="I34" s="120">
        <v>72.996253517701831</v>
      </c>
      <c r="J34" s="120">
        <v>150.09031822636393</v>
      </c>
    </row>
    <row r="35" spans="1:10" ht="20.100000000000001" customHeight="1" x14ac:dyDescent="0.25">
      <c r="A35" s="125" t="s">
        <v>177</v>
      </c>
      <c r="B35" s="126">
        <v>3398.3769877416803</v>
      </c>
      <c r="C35" s="126">
        <v>1824.6815008975434</v>
      </c>
      <c r="D35" s="126">
        <v>227.54907528316423</v>
      </c>
      <c r="E35" s="126">
        <v>1437.2473069331284</v>
      </c>
      <c r="F35" s="126">
        <v>159.88511868125099</v>
      </c>
      <c r="G35" s="126">
        <v>1573.6954868441353</v>
      </c>
      <c r="H35" s="126">
        <v>112.08368656584284</v>
      </c>
      <c r="I35" s="126">
        <v>558.74700286687926</v>
      </c>
      <c r="J35" s="126">
        <v>902.86479741141306</v>
      </c>
    </row>
    <row r="36" spans="1:10" ht="20.100000000000001" customHeight="1" x14ac:dyDescent="0.25">
      <c r="A36" s="130" t="s">
        <v>172</v>
      </c>
      <c r="B36" s="120">
        <v>4703.2120642917635</v>
      </c>
      <c r="C36" s="120">
        <v>1199.6966997202533</v>
      </c>
      <c r="D36" s="120">
        <v>614.26300056627406</v>
      </c>
      <c r="E36" s="120">
        <v>576.73367933658267</v>
      </c>
      <c r="F36" s="120">
        <v>8.700019817396818</v>
      </c>
      <c r="G36" s="120">
        <v>3503.5153645715091</v>
      </c>
      <c r="H36" s="120">
        <v>424.9025599420109</v>
      </c>
      <c r="I36" s="120">
        <v>638.97189563295262</v>
      </c>
      <c r="J36" s="120">
        <v>2439.6409089965464</v>
      </c>
    </row>
    <row r="37" spans="1:10" ht="20.100000000000001" customHeight="1" x14ac:dyDescent="0.25">
      <c r="A37" s="125" t="s">
        <v>170</v>
      </c>
      <c r="B37" s="126">
        <v>1075.9566956940093</v>
      </c>
      <c r="C37" s="126">
        <v>275.33165698764367</v>
      </c>
      <c r="D37" s="126">
        <v>42.907524352380754</v>
      </c>
      <c r="E37" s="126">
        <v>232.42413263526291</v>
      </c>
      <c r="F37" s="126" t="s">
        <v>439</v>
      </c>
      <c r="G37" s="126">
        <v>800.62503870636601</v>
      </c>
      <c r="H37" s="126">
        <v>6.4194948659750004</v>
      </c>
      <c r="I37" s="126">
        <v>85.391724737236615</v>
      </c>
      <c r="J37" s="126">
        <v>708.81381910315406</v>
      </c>
    </row>
    <row r="38" spans="1:10" ht="20.100000000000001" customHeight="1" x14ac:dyDescent="0.25">
      <c r="A38" s="130" t="s">
        <v>176</v>
      </c>
      <c r="B38" s="120">
        <v>4185.6744349845967</v>
      </c>
      <c r="C38" s="120">
        <v>1123.8179362962896</v>
      </c>
      <c r="D38" s="120">
        <v>543.23326186093163</v>
      </c>
      <c r="E38" s="120">
        <v>540.04851989575832</v>
      </c>
      <c r="F38" s="120">
        <v>40.536154539599828</v>
      </c>
      <c r="G38" s="120">
        <v>3061.856498688308</v>
      </c>
      <c r="H38" s="120">
        <v>252.10656860967205</v>
      </c>
      <c r="I38" s="120">
        <v>965.53162731296527</v>
      </c>
      <c r="J38" s="120">
        <v>1844.2183027656697</v>
      </c>
    </row>
    <row r="39" spans="1:10" ht="20.100000000000001" customHeight="1" x14ac:dyDescent="0.25">
      <c r="A39" s="125" t="s">
        <v>183</v>
      </c>
      <c r="B39" s="126">
        <v>100.38035127101421</v>
      </c>
      <c r="C39" s="126">
        <v>30.708738912940522</v>
      </c>
      <c r="D39" s="126">
        <v>0</v>
      </c>
      <c r="E39" s="126">
        <v>30.708738912940522</v>
      </c>
      <c r="F39" s="126" t="s">
        <v>439</v>
      </c>
      <c r="G39" s="126">
        <v>69.671612358073673</v>
      </c>
      <c r="H39" s="126" t="s">
        <v>439</v>
      </c>
      <c r="I39" s="126" t="s">
        <v>439</v>
      </c>
      <c r="J39" s="126">
        <v>69.671612358073673</v>
      </c>
    </row>
    <row r="40" spans="1:10" ht="14.4" x14ac:dyDescent="0.25">
      <c r="A40" s="125"/>
      <c r="B40" s="126"/>
      <c r="C40" s="126"/>
      <c r="D40" s="126"/>
      <c r="E40" s="126"/>
      <c r="F40" s="126"/>
      <c r="G40" s="126"/>
      <c r="H40" s="126"/>
      <c r="I40" s="126"/>
      <c r="J40" s="126"/>
    </row>
    <row r="41" spans="1:10" ht="20.100000000000001" customHeight="1" x14ac:dyDescent="0.25">
      <c r="A41" s="131" t="s">
        <v>7</v>
      </c>
      <c r="B41" s="120"/>
      <c r="C41" s="120"/>
      <c r="D41" s="120"/>
      <c r="E41" s="120"/>
      <c r="F41" s="120"/>
      <c r="G41" s="120"/>
      <c r="H41" s="120"/>
      <c r="I41" s="120"/>
      <c r="J41" s="120"/>
    </row>
    <row r="42" spans="1:10" ht="14.4" x14ac:dyDescent="0.25">
      <c r="A42" s="125"/>
      <c r="B42" s="126"/>
      <c r="C42" s="126"/>
      <c r="D42" s="126"/>
      <c r="E42" s="126"/>
      <c r="F42" s="126"/>
      <c r="G42" s="126"/>
      <c r="H42" s="126"/>
      <c r="I42" s="126"/>
      <c r="J42" s="126"/>
    </row>
    <row r="43" spans="1:10" ht="20.100000000000001" customHeight="1" x14ac:dyDescent="0.25">
      <c r="A43" s="130" t="s">
        <v>245</v>
      </c>
      <c r="B43" s="120">
        <v>132.37821908988437</v>
      </c>
      <c r="C43" s="120">
        <v>88.59696775923922</v>
      </c>
      <c r="D43" s="120" t="s">
        <v>439</v>
      </c>
      <c r="E43" s="120">
        <v>19.658097315410743</v>
      </c>
      <c r="F43" s="120">
        <v>68.938870443828478</v>
      </c>
      <c r="G43" s="120">
        <v>43.781251330645141</v>
      </c>
      <c r="H43" s="120" t="s">
        <v>439</v>
      </c>
      <c r="I43" s="120">
        <v>33.379183851586724</v>
      </c>
      <c r="J43" s="120">
        <v>10.402067479058422</v>
      </c>
    </row>
    <row r="44" spans="1:10" ht="20.100000000000001" customHeight="1" x14ac:dyDescent="0.25">
      <c r="A44" s="125" t="s">
        <v>188</v>
      </c>
      <c r="B44" s="126">
        <v>126.31205747057807</v>
      </c>
      <c r="C44" s="126">
        <v>1</v>
      </c>
      <c r="D44" s="126" t="s">
        <v>439</v>
      </c>
      <c r="E44" s="126">
        <v>1</v>
      </c>
      <c r="F44" s="126"/>
      <c r="G44" s="126">
        <v>125.31205747057807</v>
      </c>
      <c r="H44" s="126">
        <v>9.3676610289599989</v>
      </c>
      <c r="I44" s="126">
        <v>51.531931263399045</v>
      </c>
      <c r="J44" s="126">
        <v>64.412465178219037</v>
      </c>
    </row>
    <row r="45" spans="1:10" ht="20.100000000000001" customHeight="1" x14ac:dyDescent="0.25">
      <c r="A45" s="130" t="s">
        <v>185</v>
      </c>
      <c r="B45" s="120">
        <v>135.90611444248825</v>
      </c>
      <c r="C45" s="120">
        <v>135.90611444248825</v>
      </c>
      <c r="D45" s="120" t="s">
        <v>439</v>
      </c>
      <c r="E45" s="120">
        <v>4.3840682078222013</v>
      </c>
      <c r="F45" s="120">
        <v>131.52204623466605</v>
      </c>
      <c r="G45" s="120"/>
      <c r="H45" s="120" t="s">
        <v>439</v>
      </c>
      <c r="I45" s="120" t="s">
        <v>439</v>
      </c>
      <c r="J45" s="120" t="s">
        <v>439</v>
      </c>
    </row>
    <row r="46" spans="1:10" ht="20.100000000000001" customHeight="1" x14ac:dyDescent="0.25">
      <c r="A46" s="125" t="s">
        <v>179</v>
      </c>
      <c r="B46" s="126">
        <v>54.16004839830147</v>
      </c>
      <c r="C46" s="126">
        <v>30.22066101708619</v>
      </c>
      <c r="D46" s="126">
        <v>18.162097538166783</v>
      </c>
      <c r="E46" s="126">
        <v>7.9480119803705662</v>
      </c>
      <c r="F46" s="126">
        <v>4.1105514985488414</v>
      </c>
      <c r="G46" s="126">
        <v>23.939387381215269</v>
      </c>
      <c r="H46" s="126" t="s">
        <v>439</v>
      </c>
      <c r="I46" s="126">
        <v>3.9539223386837437</v>
      </c>
      <c r="J46" s="126">
        <v>19.985465042531526</v>
      </c>
    </row>
    <row r="47" spans="1:10" ht="20.100000000000001" customHeight="1" x14ac:dyDescent="0.25">
      <c r="A47" s="130" t="s">
        <v>182</v>
      </c>
      <c r="B47" s="120">
        <v>503.13055430713666</v>
      </c>
      <c r="C47" s="120">
        <v>85.588228900620493</v>
      </c>
      <c r="D47" s="120">
        <v>9.5752127463476988</v>
      </c>
      <c r="E47" s="120">
        <v>62.727929800900775</v>
      </c>
      <c r="F47" s="120">
        <v>13.285086353371998</v>
      </c>
      <c r="G47" s="120">
        <v>417.54232540651606</v>
      </c>
      <c r="H47" s="120">
        <v>119.44795925269261</v>
      </c>
      <c r="I47" s="120">
        <v>80.143723638283078</v>
      </c>
      <c r="J47" s="120">
        <v>217.95064251554049</v>
      </c>
    </row>
    <row r="48" spans="1:10" ht="20.100000000000001" customHeight="1" x14ac:dyDescent="0.25">
      <c r="A48" s="125" t="s">
        <v>246</v>
      </c>
      <c r="B48" s="126">
        <v>91.542140094622098</v>
      </c>
      <c r="C48" s="126">
        <v>31.125248261778538</v>
      </c>
      <c r="D48" s="126" t="s">
        <v>439</v>
      </c>
      <c r="E48" s="126">
        <v>28.473557533546373</v>
      </c>
      <c r="F48" s="126">
        <v>2.6516907282321651</v>
      </c>
      <c r="G48" s="126">
        <v>60.41689183284354</v>
      </c>
      <c r="H48" s="126"/>
      <c r="I48" s="126"/>
      <c r="J48" s="126">
        <v>60.41689183284354</v>
      </c>
    </row>
    <row r="49" spans="1:11" ht="20.100000000000001" customHeight="1" x14ac:dyDescent="0.25">
      <c r="A49" s="131" t="s">
        <v>456</v>
      </c>
      <c r="B49" s="120">
        <v>1.2783815073097937</v>
      </c>
      <c r="C49" s="120">
        <v>1.2783815073097937</v>
      </c>
      <c r="D49" s="120" t="s">
        <v>439</v>
      </c>
      <c r="E49" s="120">
        <v>1.2783815073097937</v>
      </c>
      <c r="F49" s="120" t="s">
        <v>439</v>
      </c>
      <c r="G49" s="120" t="s">
        <v>439</v>
      </c>
      <c r="H49" s="120" t="s">
        <v>439</v>
      </c>
      <c r="I49" s="120" t="s">
        <v>439</v>
      </c>
      <c r="J49" s="120" t="s">
        <v>439</v>
      </c>
    </row>
    <row r="50" spans="1:11" x14ac:dyDescent="0.25">
      <c r="A50"/>
      <c r="B50"/>
      <c r="C50"/>
      <c r="D50"/>
      <c r="E50"/>
      <c r="F50" s="1"/>
      <c r="G50"/>
      <c r="H50"/>
      <c r="I50"/>
      <c r="J50"/>
    </row>
    <row r="51" spans="1:11" ht="14.4" x14ac:dyDescent="0.25">
      <c r="A51" s="408" t="s">
        <v>512</v>
      </c>
      <c r="B51" s="408"/>
      <c r="C51" s="408"/>
      <c r="D51" s="408"/>
      <c r="E51" s="408"/>
      <c r="F51" s="408"/>
      <c r="G51" s="408"/>
      <c r="H51" s="408"/>
      <c r="I51" s="408"/>
      <c r="J51" s="408"/>
    </row>
    <row r="53" spans="1:11" x14ac:dyDescent="0.25">
      <c r="B53" s="52"/>
      <c r="C53" s="52"/>
      <c r="D53" s="52"/>
      <c r="E53" s="52"/>
      <c r="F53" s="52"/>
      <c r="G53" s="52"/>
      <c r="H53" s="52"/>
      <c r="I53" s="52"/>
      <c r="J53" s="52"/>
    </row>
    <row r="55" spans="1:11" x14ac:dyDescent="0.25">
      <c r="K55"/>
    </row>
    <row r="56" spans="1:11" x14ac:dyDescent="0.25">
      <c r="K56"/>
    </row>
    <row r="57" spans="1:11" x14ac:dyDescent="0.25">
      <c r="K57"/>
    </row>
    <row r="58" spans="1:11" x14ac:dyDescent="0.25">
      <c r="K58"/>
    </row>
    <row r="59" spans="1:11" x14ac:dyDescent="0.25">
      <c r="K59"/>
    </row>
    <row r="60" spans="1:11" x14ac:dyDescent="0.25">
      <c r="K60"/>
    </row>
    <row r="61" spans="1:11" x14ac:dyDescent="0.25">
      <c r="K61"/>
    </row>
    <row r="62" spans="1:11" x14ac:dyDescent="0.25">
      <c r="K62"/>
    </row>
    <row r="63" spans="1:11" x14ac:dyDescent="0.25">
      <c r="K63"/>
    </row>
    <row r="64" spans="1:11" x14ac:dyDescent="0.25">
      <c r="K64"/>
    </row>
    <row r="65" spans="11:11" x14ac:dyDescent="0.25">
      <c r="K65"/>
    </row>
    <row r="66" spans="11:11" x14ac:dyDescent="0.25">
      <c r="K66"/>
    </row>
    <row r="67" spans="11:11" x14ac:dyDescent="0.25">
      <c r="K67"/>
    </row>
    <row r="68" spans="11:11" x14ac:dyDescent="0.25">
      <c r="K68"/>
    </row>
    <row r="69" spans="11:11" x14ac:dyDescent="0.25">
      <c r="K69"/>
    </row>
    <row r="70" spans="11:11" x14ac:dyDescent="0.25">
      <c r="K70"/>
    </row>
    <row r="71" spans="11:11" x14ac:dyDescent="0.25">
      <c r="K71"/>
    </row>
    <row r="72" spans="11:11" x14ac:dyDescent="0.25">
      <c r="K72"/>
    </row>
    <row r="73" spans="11:11" x14ac:dyDescent="0.25">
      <c r="K73"/>
    </row>
    <row r="74" spans="11:11" x14ac:dyDescent="0.25">
      <c r="K74"/>
    </row>
    <row r="75" spans="11:11" x14ac:dyDescent="0.25">
      <c r="K75"/>
    </row>
    <row r="76" spans="11:11" x14ac:dyDescent="0.25">
      <c r="K76"/>
    </row>
    <row r="77" spans="11:11" x14ac:dyDescent="0.25">
      <c r="K77"/>
    </row>
    <row r="78" spans="11:11" x14ac:dyDescent="0.25">
      <c r="K78"/>
    </row>
    <row r="79" spans="11:11" x14ac:dyDescent="0.25">
      <c r="K79"/>
    </row>
    <row r="80" spans="11:11" x14ac:dyDescent="0.25">
      <c r="K80"/>
    </row>
    <row r="81" spans="1:11" x14ac:dyDescent="0.25">
      <c r="K81"/>
    </row>
    <row r="82" spans="1:11" x14ac:dyDescent="0.25">
      <c r="K82"/>
    </row>
    <row r="83" spans="1:11" x14ac:dyDescent="0.25">
      <c r="K83"/>
    </row>
    <row r="84" spans="1:11" x14ac:dyDescent="0.25">
      <c r="K84"/>
    </row>
    <row r="85" spans="1:11" x14ac:dyDescent="0.25">
      <c r="K85"/>
    </row>
    <row r="86" spans="1:11" x14ac:dyDescent="0.25">
      <c r="A86"/>
      <c r="B86"/>
      <c r="C86"/>
      <c r="D86"/>
      <c r="E86"/>
      <c r="F86"/>
      <c r="G86"/>
      <c r="H86"/>
      <c r="I86"/>
      <c r="J86"/>
      <c r="K86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L1" location="ÍNDICE!A1" display="INDICE" xr:uid="{00000000-0004-0000-3500-000000000000}"/>
  </hyperlinks>
  <pageMargins left="1.5748031496062993" right="0.59055118110236227" top="0" bottom="0" header="0" footer="0"/>
  <pageSetup paperSize="9" scale="57" fitToWidth="0" orientation="landscape" r:id="rId1"/>
  <headerFooter alignWithMargins="0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 codeName="Hoja46">
    <pageSetUpPr fitToPage="1"/>
  </sheetPr>
  <dimension ref="A1:L51"/>
  <sheetViews>
    <sheetView showGridLines="0" zoomScale="90" zoomScaleNormal="90" workbookViewId="0">
      <selection activeCell="K63" sqref="K63"/>
    </sheetView>
  </sheetViews>
  <sheetFormatPr baseColWidth="10" defaultColWidth="11.44140625" defaultRowHeight="13.2" x14ac:dyDescent="0.25"/>
  <cols>
    <col min="1" max="1" width="34.6640625" style="14" customWidth="1"/>
    <col min="2" max="2" width="13.6640625" style="14" customWidth="1"/>
    <col min="3" max="3" width="13.44140625" style="14" customWidth="1"/>
    <col min="4" max="4" width="16" style="14" customWidth="1"/>
    <col min="5" max="5" width="19.5546875" style="14" customWidth="1"/>
    <col min="6" max="6" width="17.33203125" style="14" customWidth="1"/>
    <col min="7" max="7" width="13.109375" style="14" customWidth="1"/>
    <col min="8" max="8" width="16.6640625" style="14" customWidth="1"/>
    <col min="9" max="9" width="18" style="14" customWidth="1"/>
    <col min="10" max="10" width="14.44140625" style="14" customWidth="1"/>
    <col min="11" max="16384" width="11.44140625" style="14"/>
  </cols>
  <sheetData>
    <row r="1" spans="1:12" ht="85.5" customHeight="1" x14ac:dyDescent="0.25">
      <c r="L1" s="128" t="s">
        <v>145</v>
      </c>
    </row>
    <row r="2" spans="1:12" ht="14.1" customHeight="1" x14ac:dyDescent="0.25"/>
    <row r="3" spans="1:12" ht="14.1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435"/>
      <c r="J3" s="435"/>
    </row>
    <row r="4" spans="1:12" ht="14.1" customHeight="1" x14ac:dyDescent="0.25">
      <c r="A4" s="453" t="s">
        <v>532</v>
      </c>
      <c r="B4" s="453"/>
      <c r="C4" s="453"/>
      <c r="D4" s="453"/>
      <c r="E4" s="453"/>
      <c r="F4" s="453"/>
      <c r="G4" s="453"/>
      <c r="H4" s="453"/>
      <c r="I4" s="453"/>
      <c r="J4" s="453"/>
    </row>
    <row r="5" spans="1:12" ht="14.1" customHeight="1" x14ac:dyDescent="0.3">
      <c r="A5" s="159"/>
      <c r="B5" s="159"/>
      <c r="C5" s="159"/>
      <c r="D5" s="159"/>
      <c r="E5" s="159"/>
      <c r="F5" s="159"/>
      <c r="G5" s="159"/>
      <c r="H5" s="159"/>
      <c r="I5" s="159"/>
      <c r="J5" s="159"/>
    </row>
    <row r="6" spans="1:12" ht="18" customHeight="1" x14ac:dyDescent="0.25">
      <c r="A6" s="436" t="s">
        <v>232</v>
      </c>
      <c r="B6" s="436" t="s">
        <v>234</v>
      </c>
      <c r="C6" s="438" t="s">
        <v>464</v>
      </c>
      <c r="D6" s="439"/>
      <c r="E6" s="439"/>
      <c r="F6" s="439"/>
      <c r="G6" s="439"/>
      <c r="H6" s="439"/>
      <c r="I6" s="439"/>
      <c r="J6" s="440"/>
    </row>
    <row r="7" spans="1:12" ht="17.25" customHeight="1" x14ac:dyDescent="0.25">
      <c r="A7" s="446"/>
      <c r="B7" s="446"/>
      <c r="C7" s="446" t="s">
        <v>396</v>
      </c>
      <c r="D7" s="438" t="s">
        <v>397</v>
      </c>
      <c r="E7" s="439"/>
      <c r="F7" s="440"/>
      <c r="G7" s="436" t="s">
        <v>396</v>
      </c>
      <c r="H7" s="439" t="s">
        <v>219</v>
      </c>
      <c r="I7" s="439"/>
      <c r="J7" s="440"/>
    </row>
    <row r="8" spans="1:12" ht="30" customHeight="1" x14ac:dyDescent="0.25">
      <c r="A8" s="446"/>
      <c r="B8" s="446"/>
      <c r="C8" s="446"/>
      <c r="D8" s="436" t="s">
        <v>399</v>
      </c>
      <c r="E8" s="436" t="s">
        <v>400</v>
      </c>
      <c r="F8" s="436" t="s">
        <v>401</v>
      </c>
      <c r="G8" s="446"/>
      <c r="H8" s="436" t="s">
        <v>402</v>
      </c>
      <c r="I8" s="436" t="s">
        <v>403</v>
      </c>
      <c r="J8" s="436" t="s">
        <v>404</v>
      </c>
    </row>
    <row r="9" spans="1:12" ht="33" customHeight="1" x14ac:dyDescent="0.25">
      <c r="A9" s="437"/>
      <c r="B9" s="437"/>
      <c r="C9" s="437"/>
      <c r="D9" s="437"/>
      <c r="E9" s="437"/>
      <c r="F9" s="437"/>
      <c r="G9" s="437"/>
      <c r="H9" s="437"/>
      <c r="I9" s="437"/>
      <c r="J9" s="437"/>
    </row>
    <row r="10" spans="1:12" ht="14.4" x14ac:dyDescent="0.25">
      <c r="A10" s="162"/>
      <c r="B10" s="162"/>
      <c r="C10" s="162"/>
      <c r="D10" s="162"/>
      <c r="E10" s="162"/>
      <c r="F10" s="162"/>
      <c r="G10" s="162"/>
      <c r="H10" s="162"/>
      <c r="I10" s="162"/>
      <c r="J10" s="162"/>
    </row>
    <row r="11" spans="1:12" ht="20.100000000000001" customHeight="1" x14ac:dyDescent="0.25">
      <c r="A11" s="131" t="s">
        <v>1</v>
      </c>
      <c r="B11" s="115">
        <v>11282.60521272265</v>
      </c>
      <c r="C11" s="115">
        <v>4783.3910050593122</v>
      </c>
      <c r="D11" s="115">
        <v>1648.1641692675798</v>
      </c>
      <c r="E11" s="115">
        <v>1984.7392697215607</v>
      </c>
      <c r="F11" s="115">
        <v>1150.4875660701684</v>
      </c>
      <c r="G11" s="115">
        <v>6499.2142076633372</v>
      </c>
      <c r="H11" s="115">
        <v>539.86267863259013</v>
      </c>
      <c r="I11" s="115">
        <v>1767.8074813206013</v>
      </c>
      <c r="J11" s="115">
        <v>4191.5440477101465</v>
      </c>
    </row>
    <row r="12" spans="1:12" ht="14.4" x14ac:dyDescent="0.25">
      <c r="A12" s="116"/>
      <c r="B12" s="118"/>
      <c r="C12" s="118"/>
      <c r="D12" s="118"/>
      <c r="E12" s="118"/>
      <c r="F12" s="118"/>
      <c r="G12" s="118"/>
      <c r="H12" s="118"/>
      <c r="I12" s="118"/>
      <c r="J12" s="118"/>
    </row>
    <row r="13" spans="1:12" ht="20.100000000000001" customHeight="1" x14ac:dyDescent="0.25">
      <c r="A13" s="130" t="s">
        <v>3</v>
      </c>
      <c r="B13" s="120">
        <v>5289.4666832205921</v>
      </c>
      <c r="C13" s="120">
        <v>2224.0120952804359</v>
      </c>
      <c r="D13" s="120">
        <v>788.74712483961684</v>
      </c>
      <c r="E13" s="120">
        <v>668.63587425995411</v>
      </c>
      <c r="F13" s="120">
        <v>766.62909618086383</v>
      </c>
      <c r="G13" s="120">
        <v>3065.4545879401585</v>
      </c>
      <c r="H13" s="120">
        <v>51.515303283293456</v>
      </c>
      <c r="I13" s="120">
        <v>1337.1082222284847</v>
      </c>
      <c r="J13" s="120">
        <v>1676.8310624283786</v>
      </c>
    </row>
    <row r="14" spans="1:12" ht="20.100000000000001" customHeight="1" x14ac:dyDescent="0.25">
      <c r="A14" s="116" t="s">
        <v>5</v>
      </c>
      <c r="B14" s="118">
        <v>4221.7672796283823</v>
      </c>
      <c r="C14" s="118">
        <v>1737.74079320848</v>
      </c>
      <c r="D14" s="118">
        <v>799.5549968738909</v>
      </c>
      <c r="E14" s="118">
        <v>615.95587959495174</v>
      </c>
      <c r="F14" s="118">
        <v>322.2299167396377</v>
      </c>
      <c r="G14" s="118">
        <v>2484.026486419903</v>
      </c>
      <c r="H14" s="118">
        <v>476.25955422256317</v>
      </c>
      <c r="I14" s="118">
        <v>140.39325786697631</v>
      </c>
      <c r="J14" s="118">
        <v>1867.3736743303643</v>
      </c>
    </row>
    <row r="15" spans="1:12" ht="20.100000000000001" customHeight="1" x14ac:dyDescent="0.25">
      <c r="A15" s="130" t="s">
        <v>7</v>
      </c>
      <c r="B15" s="120">
        <v>1771.3712498736711</v>
      </c>
      <c r="C15" s="120">
        <v>821.63811657039469</v>
      </c>
      <c r="D15" s="120">
        <v>59.862047554072376</v>
      </c>
      <c r="E15" s="120">
        <v>700.14751586665489</v>
      </c>
      <c r="F15" s="120">
        <v>61.628553149667354</v>
      </c>
      <c r="G15" s="120">
        <v>949.73313330327665</v>
      </c>
      <c r="H15" s="120">
        <v>12.087821126733557</v>
      </c>
      <c r="I15" s="120">
        <v>290.30600122513908</v>
      </c>
      <c r="J15" s="120">
        <v>647.33931095140406</v>
      </c>
    </row>
    <row r="16" spans="1:12" ht="20.100000000000001" customHeight="1" x14ac:dyDescent="0.25">
      <c r="A16" s="116" t="s">
        <v>456</v>
      </c>
      <c r="B16" s="118" t="s">
        <v>439</v>
      </c>
      <c r="C16" s="118" t="s">
        <v>439</v>
      </c>
      <c r="D16" s="118" t="s">
        <v>439</v>
      </c>
      <c r="E16" s="118" t="s">
        <v>439</v>
      </c>
      <c r="F16" s="118" t="s">
        <v>439</v>
      </c>
      <c r="G16" s="118" t="s">
        <v>439</v>
      </c>
      <c r="H16" s="118" t="s">
        <v>439</v>
      </c>
      <c r="I16" s="118" t="s">
        <v>439</v>
      </c>
      <c r="J16" s="118" t="s">
        <v>439</v>
      </c>
    </row>
    <row r="17" spans="1:11" ht="14.4" x14ac:dyDescent="0.25">
      <c r="A17" s="125"/>
      <c r="B17" s="184"/>
      <c r="C17" s="184"/>
      <c r="D17" s="184"/>
      <c r="E17" s="184"/>
      <c r="F17" s="184"/>
      <c r="G17" s="184"/>
      <c r="H17" s="184"/>
      <c r="I17" s="184"/>
      <c r="J17" s="184"/>
      <c r="K17" s="87"/>
    </row>
    <row r="18" spans="1:11" ht="20.100000000000001" customHeight="1" x14ac:dyDescent="0.25">
      <c r="A18" s="131" t="s">
        <v>3</v>
      </c>
      <c r="B18" s="183"/>
      <c r="C18" s="183"/>
      <c r="D18" s="183"/>
      <c r="E18" s="183"/>
      <c r="F18" s="183"/>
      <c r="G18" s="183"/>
      <c r="H18" s="183"/>
      <c r="I18" s="183"/>
      <c r="J18" s="183"/>
    </row>
    <row r="19" spans="1:11" ht="14.4" x14ac:dyDescent="0.25">
      <c r="A19" s="125"/>
      <c r="B19" s="184"/>
      <c r="C19" s="184"/>
      <c r="D19" s="184"/>
      <c r="E19" s="184"/>
      <c r="F19" s="184"/>
      <c r="G19" s="184"/>
      <c r="H19" s="184"/>
      <c r="I19" s="184"/>
      <c r="J19" s="184"/>
    </row>
    <row r="20" spans="1:11" ht="20.100000000000001" customHeight="1" x14ac:dyDescent="0.25">
      <c r="A20" s="130" t="s">
        <v>180</v>
      </c>
      <c r="B20" s="120">
        <v>1161.5626036412634</v>
      </c>
      <c r="C20" s="120">
        <v>294.75137323108027</v>
      </c>
      <c r="D20" s="120" t="s">
        <v>439</v>
      </c>
      <c r="E20" s="120">
        <v>71.647150229392707</v>
      </c>
      <c r="F20" s="120">
        <v>223.10422300168739</v>
      </c>
      <c r="G20" s="120">
        <v>866.81123041018293</v>
      </c>
      <c r="H20" s="120">
        <v>25.899935991037864</v>
      </c>
      <c r="I20" s="120">
        <v>228.97481160177648</v>
      </c>
      <c r="J20" s="120">
        <v>611.93648281736864</v>
      </c>
    </row>
    <row r="21" spans="1:11" ht="20.100000000000001" customHeight="1" x14ac:dyDescent="0.25">
      <c r="A21" s="116" t="s">
        <v>243</v>
      </c>
      <c r="B21" s="118">
        <v>60.369153193708755</v>
      </c>
      <c r="C21" s="118">
        <v>22.119452576273058</v>
      </c>
      <c r="D21" s="118" t="s">
        <v>439</v>
      </c>
      <c r="E21" s="118">
        <v>18.459737825758573</v>
      </c>
      <c r="F21" s="118">
        <v>3.6597147505144845</v>
      </c>
      <c r="G21" s="118">
        <v>38.249700617435693</v>
      </c>
      <c r="H21" s="118">
        <v>0.32878989117902835</v>
      </c>
      <c r="I21" s="118">
        <v>11.072644620201482</v>
      </c>
      <c r="J21" s="118">
        <v>26.848266106055185</v>
      </c>
    </row>
    <row r="22" spans="1:11" ht="20.100000000000001" customHeight="1" x14ac:dyDescent="0.25">
      <c r="A22" s="130" t="s">
        <v>174</v>
      </c>
      <c r="B22" s="120">
        <v>916.27402442368748</v>
      </c>
      <c r="C22" s="120">
        <v>436.39246947498646</v>
      </c>
      <c r="D22" s="120">
        <v>100.88095100994902</v>
      </c>
      <c r="E22" s="120">
        <v>118.64485916058328</v>
      </c>
      <c r="F22" s="120">
        <v>216.86665930445415</v>
      </c>
      <c r="G22" s="120">
        <v>479.88155494870091</v>
      </c>
      <c r="H22" s="120">
        <v>13.080882717459463</v>
      </c>
      <c r="I22" s="120">
        <v>254.54326189735892</v>
      </c>
      <c r="J22" s="120">
        <v>212.25741033388258</v>
      </c>
    </row>
    <row r="23" spans="1:11" ht="20.100000000000001" customHeight="1" x14ac:dyDescent="0.25">
      <c r="A23" s="116" t="s">
        <v>186</v>
      </c>
      <c r="B23" s="118">
        <v>317.61223456670018</v>
      </c>
      <c r="C23" s="118">
        <v>252.49451211311481</v>
      </c>
      <c r="D23" s="118">
        <v>128.34677290396655</v>
      </c>
      <c r="E23" s="118">
        <v>114.78393453096182</v>
      </c>
      <c r="F23" s="118">
        <v>9.3638046781864084</v>
      </c>
      <c r="G23" s="118">
        <v>65.117722453585415</v>
      </c>
      <c r="H23" s="118" t="s">
        <v>439</v>
      </c>
      <c r="I23" s="118">
        <v>16.272997196825763</v>
      </c>
      <c r="J23" s="118">
        <v>48.844725256759652</v>
      </c>
    </row>
    <row r="24" spans="1:11" ht="20.100000000000001" customHeight="1" x14ac:dyDescent="0.25">
      <c r="A24" s="130" t="s">
        <v>173</v>
      </c>
      <c r="B24" s="120">
        <v>72.048773075069505</v>
      </c>
      <c r="C24" s="120">
        <v>32.048773075069512</v>
      </c>
      <c r="D24" s="120" t="s">
        <v>439</v>
      </c>
      <c r="E24" s="120" t="s">
        <v>439</v>
      </c>
      <c r="F24" s="120">
        <v>32.048773075069512</v>
      </c>
      <c r="G24" s="120">
        <v>40</v>
      </c>
      <c r="H24" s="120" t="s">
        <v>439</v>
      </c>
      <c r="I24" s="120" t="s">
        <v>439</v>
      </c>
      <c r="J24" s="120">
        <v>40</v>
      </c>
    </row>
    <row r="25" spans="1:11" ht="20.100000000000001" customHeight="1" x14ac:dyDescent="0.25">
      <c r="A25" s="125" t="s">
        <v>184</v>
      </c>
      <c r="B25" s="126">
        <v>91.499614057537684</v>
      </c>
      <c r="C25" s="126">
        <v>28.51562078954478</v>
      </c>
      <c r="D25" s="126" t="s">
        <v>439</v>
      </c>
      <c r="E25" s="126">
        <v>2</v>
      </c>
      <c r="F25" s="126">
        <v>26.51562078954478</v>
      </c>
      <c r="G25" s="126">
        <v>62.983993267992915</v>
      </c>
      <c r="H25" s="126">
        <v>4.6467598777409611</v>
      </c>
      <c r="I25" s="126">
        <v>3.1947350270097195</v>
      </c>
      <c r="J25" s="126">
        <v>55.142498363242218</v>
      </c>
    </row>
    <row r="26" spans="1:11" ht="20.100000000000001" customHeight="1" x14ac:dyDescent="0.25">
      <c r="A26" s="130" t="s">
        <v>187</v>
      </c>
      <c r="B26" s="120">
        <v>1506.0012385532877</v>
      </c>
      <c r="C26" s="120">
        <v>380.67505122166665</v>
      </c>
      <c r="D26" s="120">
        <v>197.61627837961797</v>
      </c>
      <c r="E26" s="120">
        <v>182.67624992764553</v>
      </c>
      <c r="F26" s="120">
        <v>0.38252291440312985</v>
      </c>
      <c r="G26" s="120">
        <v>1125.3261873316208</v>
      </c>
      <c r="H26" s="120">
        <v>7.5589348058761452</v>
      </c>
      <c r="I26" s="120">
        <v>708.69413980533454</v>
      </c>
      <c r="J26" s="120">
        <v>409.07311272041022</v>
      </c>
    </row>
    <row r="27" spans="1:11" ht="20.100000000000001" customHeight="1" x14ac:dyDescent="0.25">
      <c r="A27" s="125" t="s">
        <v>175</v>
      </c>
      <c r="B27" s="126">
        <v>423.89070643460627</v>
      </c>
      <c r="C27" s="126">
        <v>322.9458558621929</v>
      </c>
      <c r="D27" s="126" t="s">
        <v>439</v>
      </c>
      <c r="E27" s="126">
        <v>111.76229889183608</v>
      </c>
      <c r="F27" s="126">
        <v>211.18355697035682</v>
      </c>
      <c r="G27" s="126">
        <v>100.94485057241333</v>
      </c>
      <c r="H27" s="126" t="s">
        <v>439</v>
      </c>
      <c r="I27" s="126">
        <v>24.962865174454461</v>
      </c>
      <c r="J27" s="126">
        <v>75.981985397958809</v>
      </c>
    </row>
    <row r="28" spans="1:11" ht="20.100000000000001" customHeight="1" x14ac:dyDescent="0.25">
      <c r="A28" s="130" t="s">
        <v>178</v>
      </c>
      <c r="B28" s="120">
        <v>664.57718634334924</v>
      </c>
      <c r="C28" s="120">
        <v>434.01685010319682</v>
      </c>
      <c r="D28" s="120">
        <v>350.05557652088316</v>
      </c>
      <c r="E28" s="120">
        <v>41.780497930766408</v>
      </c>
      <c r="F28" s="120">
        <v>42.180775651547229</v>
      </c>
      <c r="G28" s="120">
        <v>230.56033624015242</v>
      </c>
      <c r="H28" s="120" t="s">
        <v>439</v>
      </c>
      <c r="I28" s="120">
        <v>79.519811884523563</v>
      </c>
      <c r="J28" s="120">
        <v>151.04052435562886</v>
      </c>
    </row>
    <row r="29" spans="1:11" ht="20.100000000000001" customHeight="1" x14ac:dyDescent="0.25">
      <c r="A29" s="125" t="s">
        <v>189</v>
      </c>
      <c r="B29" s="126">
        <v>10.851480898309088</v>
      </c>
      <c r="C29" s="126">
        <v>8.2045908081094439</v>
      </c>
      <c r="D29" s="126" t="s">
        <v>439</v>
      </c>
      <c r="E29" s="126">
        <v>6.8811457630096218</v>
      </c>
      <c r="F29" s="126">
        <v>1.3234450450998225</v>
      </c>
      <c r="G29" s="126">
        <v>2.6468900901996451</v>
      </c>
      <c r="H29" s="126" t="s">
        <v>439</v>
      </c>
      <c r="I29" s="126" t="s">
        <v>439</v>
      </c>
      <c r="J29" s="126">
        <v>2.6468900901996451</v>
      </c>
    </row>
    <row r="30" spans="1:11" ht="21.75" customHeight="1" x14ac:dyDescent="0.25">
      <c r="A30" s="130" t="s">
        <v>244</v>
      </c>
      <c r="B30" s="120">
        <v>64.779668033073335</v>
      </c>
      <c r="C30" s="120">
        <v>11.847546025199998</v>
      </c>
      <c r="D30" s="120">
        <v>11.847546025199998</v>
      </c>
      <c r="E30" s="120" t="s">
        <v>439</v>
      </c>
      <c r="F30" s="120" t="s">
        <v>439</v>
      </c>
      <c r="G30" s="120">
        <v>52.932122007873332</v>
      </c>
      <c r="H30" s="120" t="s">
        <v>439</v>
      </c>
      <c r="I30" s="120">
        <v>9.8729550209999992</v>
      </c>
      <c r="J30" s="120">
        <v>43.059166986873329</v>
      </c>
    </row>
    <row r="31" spans="1:11" ht="14.4" x14ac:dyDescent="0.25">
      <c r="A31" s="125"/>
      <c r="B31" s="126"/>
      <c r="C31" s="126"/>
      <c r="D31" s="126"/>
      <c r="E31" s="126"/>
      <c r="F31" s="126"/>
      <c r="G31" s="126"/>
      <c r="H31" s="126"/>
      <c r="I31" s="126"/>
      <c r="J31" s="126"/>
    </row>
    <row r="32" spans="1:11" ht="14.4" x14ac:dyDescent="0.25">
      <c r="A32" s="131" t="s">
        <v>5</v>
      </c>
      <c r="B32" s="120"/>
      <c r="C32" s="120"/>
      <c r="D32" s="120"/>
      <c r="E32" s="120"/>
      <c r="F32" s="120"/>
      <c r="G32" s="120"/>
      <c r="H32" s="120"/>
      <c r="I32" s="120"/>
      <c r="J32" s="120"/>
    </row>
    <row r="33" spans="1:10" ht="14.4" x14ac:dyDescent="0.25">
      <c r="A33" s="125"/>
      <c r="B33" s="126"/>
      <c r="C33" s="126"/>
      <c r="D33" s="126"/>
      <c r="E33" s="126"/>
      <c r="F33" s="126"/>
      <c r="G33" s="126"/>
      <c r="H33" s="126"/>
      <c r="I33" s="126"/>
      <c r="J33" s="126"/>
    </row>
    <row r="34" spans="1:10" ht="20.100000000000001" customHeight="1" x14ac:dyDescent="0.25">
      <c r="A34" s="130" t="s">
        <v>169</v>
      </c>
      <c r="B34" s="120">
        <v>837.34587012948896</v>
      </c>
      <c r="C34" s="120">
        <v>401.43056612834766</v>
      </c>
      <c r="D34" s="120">
        <v>124</v>
      </c>
      <c r="E34" s="120">
        <v>146.97763597338542</v>
      </c>
      <c r="F34" s="120">
        <v>130.45293015496222</v>
      </c>
      <c r="G34" s="120">
        <v>435.91530400114107</v>
      </c>
      <c r="H34" s="120">
        <v>50</v>
      </c>
      <c r="I34" s="120">
        <v>58</v>
      </c>
      <c r="J34" s="120">
        <v>327.91530400114118</v>
      </c>
    </row>
    <row r="35" spans="1:10" ht="20.100000000000001" customHeight="1" x14ac:dyDescent="0.25">
      <c r="A35" s="125" t="s">
        <v>177</v>
      </c>
      <c r="B35" s="126">
        <v>395.92828054190096</v>
      </c>
      <c r="C35" s="126">
        <v>247.44576776020338</v>
      </c>
      <c r="D35" s="126">
        <v>2</v>
      </c>
      <c r="E35" s="126">
        <v>182.12899549612891</v>
      </c>
      <c r="F35" s="126">
        <v>63.31677226407448</v>
      </c>
      <c r="G35" s="126">
        <v>148.48251278169775</v>
      </c>
      <c r="H35" s="126">
        <v>23.70231116510077</v>
      </c>
      <c r="I35" s="126">
        <v>29.590623732736052</v>
      </c>
      <c r="J35" s="126">
        <v>95.189577883860849</v>
      </c>
    </row>
    <row r="36" spans="1:10" ht="20.100000000000001" customHeight="1" x14ac:dyDescent="0.25">
      <c r="A36" s="130" t="s">
        <v>172</v>
      </c>
      <c r="B36" s="120">
        <v>255.01296029810547</v>
      </c>
      <c r="C36" s="120">
        <v>143.27116368591192</v>
      </c>
      <c r="D36" s="120">
        <v>1.0409215533144014</v>
      </c>
      <c r="E36" s="120">
        <v>19.999849529500004</v>
      </c>
      <c r="F36" s="120">
        <v>122.23039260309753</v>
      </c>
      <c r="G36" s="120">
        <v>111.74179661219357</v>
      </c>
      <c r="H36" s="120" t="s">
        <v>439</v>
      </c>
      <c r="I36" s="120">
        <v>3</v>
      </c>
      <c r="J36" s="120">
        <v>108.74179661219354</v>
      </c>
    </row>
    <row r="37" spans="1:10" ht="20.100000000000001" customHeight="1" x14ac:dyDescent="0.25">
      <c r="A37" s="116" t="s">
        <v>170</v>
      </c>
      <c r="B37" s="118">
        <v>3</v>
      </c>
      <c r="C37" s="118">
        <v>1</v>
      </c>
      <c r="D37" s="126" t="s">
        <v>439</v>
      </c>
      <c r="E37" s="126" t="s">
        <v>439</v>
      </c>
      <c r="F37" s="118">
        <v>1</v>
      </c>
      <c r="G37" s="118">
        <v>2</v>
      </c>
      <c r="H37" s="126" t="s">
        <v>439</v>
      </c>
      <c r="I37" s="126" t="s">
        <v>439</v>
      </c>
      <c r="J37" s="118">
        <v>2</v>
      </c>
    </row>
    <row r="38" spans="1:10" ht="20.100000000000001" customHeight="1" x14ac:dyDescent="0.25">
      <c r="A38" s="130" t="s">
        <v>176</v>
      </c>
      <c r="B38" s="120">
        <v>2727.250346941385</v>
      </c>
      <c r="C38" s="120">
        <v>941.36347391651418</v>
      </c>
      <c r="D38" s="120">
        <v>672.51407532057647</v>
      </c>
      <c r="E38" s="120">
        <v>266.84939859593737</v>
      </c>
      <c r="F38" s="120">
        <v>1.9999999999999998</v>
      </c>
      <c r="G38" s="120">
        <v>1785.8868730248712</v>
      </c>
      <c r="H38" s="120">
        <v>402.55724305746247</v>
      </c>
      <c r="I38" s="120">
        <v>49.802634134240279</v>
      </c>
      <c r="J38" s="120">
        <v>1333.5269958331683</v>
      </c>
    </row>
    <row r="39" spans="1:10" ht="20.100000000000001" customHeight="1" x14ac:dyDescent="0.25">
      <c r="A39" s="125" t="s">
        <v>183</v>
      </c>
      <c r="B39" s="126">
        <v>3.2298217175034578</v>
      </c>
      <c r="C39" s="126">
        <v>3.2298217175034578</v>
      </c>
      <c r="D39" s="126" t="s">
        <v>439</v>
      </c>
      <c r="E39" s="126" t="s">
        <v>439</v>
      </c>
      <c r="F39" s="126">
        <v>3.2298217175034578</v>
      </c>
      <c r="G39" s="126" t="s">
        <v>439</v>
      </c>
      <c r="H39" s="126" t="s">
        <v>439</v>
      </c>
      <c r="I39" s="126" t="s">
        <v>439</v>
      </c>
      <c r="J39" s="126" t="s">
        <v>439</v>
      </c>
    </row>
    <row r="40" spans="1:10" ht="14.4" x14ac:dyDescent="0.25">
      <c r="A40" s="125"/>
      <c r="B40" s="126"/>
      <c r="C40" s="126"/>
      <c r="D40" s="126"/>
      <c r="E40" s="126"/>
      <c r="F40" s="126"/>
      <c r="G40" s="126"/>
      <c r="H40" s="126"/>
      <c r="I40" s="126"/>
      <c r="J40" s="126"/>
    </row>
    <row r="41" spans="1:10" ht="20.100000000000001" customHeight="1" x14ac:dyDescent="0.25">
      <c r="A41" s="131" t="s">
        <v>7</v>
      </c>
      <c r="B41" s="120"/>
      <c r="C41" s="120"/>
      <c r="D41" s="120"/>
      <c r="E41" s="120"/>
      <c r="F41" s="120"/>
      <c r="G41" s="120"/>
      <c r="H41" s="120"/>
      <c r="I41" s="120"/>
      <c r="J41" s="120"/>
    </row>
    <row r="42" spans="1:10" ht="14.4" x14ac:dyDescent="0.25">
      <c r="A42" s="125"/>
      <c r="B42" s="126"/>
      <c r="C42" s="126"/>
      <c r="D42" s="126"/>
      <c r="E42" s="126"/>
      <c r="F42" s="126"/>
      <c r="G42" s="126"/>
      <c r="H42" s="126"/>
      <c r="I42" s="126"/>
      <c r="J42" s="126"/>
    </row>
    <row r="43" spans="1:10" ht="20.100000000000001" customHeight="1" x14ac:dyDescent="0.25">
      <c r="A43" s="130" t="s">
        <v>245</v>
      </c>
      <c r="B43" s="120">
        <v>864.23303314999453</v>
      </c>
      <c r="C43" s="120">
        <v>279.29010998700107</v>
      </c>
      <c r="D43" s="120">
        <v>34.409194522092236</v>
      </c>
      <c r="E43" s="120">
        <v>240.7183374995476</v>
      </c>
      <c r="F43" s="120">
        <v>4.1625779653612511</v>
      </c>
      <c r="G43" s="120">
        <v>584.94292316299322</v>
      </c>
      <c r="H43" s="120">
        <v>9.3455650196716622</v>
      </c>
      <c r="I43" s="120">
        <v>160.19460757905338</v>
      </c>
      <c r="J43" s="120">
        <v>415.40275056426822</v>
      </c>
    </row>
    <row r="44" spans="1:10" ht="20.100000000000001" customHeight="1" x14ac:dyDescent="0.25">
      <c r="A44" s="125" t="s">
        <v>188</v>
      </c>
      <c r="B44" s="126">
        <v>101.65380502976564</v>
      </c>
      <c r="C44" s="126">
        <v>29.13907937215086</v>
      </c>
      <c r="D44" s="126" t="s">
        <v>439</v>
      </c>
      <c r="E44" s="126">
        <v>29.13907937215086</v>
      </c>
      <c r="F44" s="126" t="s">
        <v>439</v>
      </c>
      <c r="G44" s="126">
        <v>72.51472565761479</v>
      </c>
      <c r="H44" s="126" t="s">
        <v>439</v>
      </c>
      <c r="I44" s="126">
        <v>43.37564628546393</v>
      </c>
      <c r="J44" s="126">
        <v>29.139079372150857</v>
      </c>
    </row>
    <row r="45" spans="1:10" ht="20.100000000000001" customHeight="1" x14ac:dyDescent="0.25">
      <c r="A45" s="130" t="s">
        <v>185</v>
      </c>
      <c r="B45" s="120">
        <v>56.686822898825561</v>
      </c>
      <c r="C45" s="120" t="s">
        <v>439</v>
      </c>
      <c r="D45" s="120" t="s">
        <v>439</v>
      </c>
      <c r="E45" s="120" t="s">
        <v>439</v>
      </c>
      <c r="F45" s="120" t="s">
        <v>439</v>
      </c>
      <c r="G45" s="120">
        <v>56.686822898825561</v>
      </c>
      <c r="H45" s="120" t="s">
        <v>439</v>
      </c>
      <c r="I45" s="120">
        <v>56.686822898825561</v>
      </c>
      <c r="J45" s="120"/>
    </row>
    <row r="46" spans="1:10" ht="20.100000000000001" customHeight="1" x14ac:dyDescent="0.25">
      <c r="A46" s="125" t="s">
        <v>179</v>
      </c>
      <c r="B46" s="126" t="s">
        <v>439</v>
      </c>
      <c r="C46" s="126" t="s">
        <v>439</v>
      </c>
      <c r="D46" s="126" t="s">
        <v>439</v>
      </c>
      <c r="E46" s="126" t="s">
        <v>439</v>
      </c>
      <c r="F46" s="126" t="s">
        <v>439</v>
      </c>
      <c r="G46" s="126" t="s">
        <v>439</v>
      </c>
      <c r="H46" s="126" t="s">
        <v>439</v>
      </c>
      <c r="I46" s="126" t="s">
        <v>439</v>
      </c>
      <c r="J46" s="126" t="s">
        <v>439</v>
      </c>
    </row>
    <row r="47" spans="1:10" ht="20.100000000000001" customHeight="1" x14ac:dyDescent="0.25">
      <c r="A47" s="130" t="s">
        <v>182</v>
      </c>
      <c r="B47" s="120">
        <v>432.55993439585035</v>
      </c>
      <c r="C47" s="120">
        <v>421.45459306699331</v>
      </c>
      <c r="D47" s="120">
        <v>25.452853031980137</v>
      </c>
      <c r="E47" s="120">
        <v>389.70574076450515</v>
      </c>
      <c r="F47" s="120">
        <v>6.2959992705081635</v>
      </c>
      <c r="G47" s="120">
        <v>11.105341328857012</v>
      </c>
      <c r="H47" s="120">
        <v>2.7422561070618947</v>
      </c>
      <c r="I47" s="120" t="s">
        <v>439</v>
      </c>
      <c r="J47" s="120">
        <v>8.3630852217951173</v>
      </c>
    </row>
    <row r="48" spans="1:10" ht="20.100000000000001" customHeight="1" x14ac:dyDescent="0.25">
      <c r="A48" s="125" t="s">
        <v>246</v>
      </c>
      <c r="B48" s="126">
        <v>316.23765439923545</v>
      </c>
      <c r="C48" s="126">
        <v>91.754334144249327</v>
      </c>
      <c r="D48" s="126" t="s">
        <v>439</v>
      </c>
      <c r="E48" s="126">
        <v>40.584358230451386</v>
      </c>
      <c r="F48" s="126">
        <v>51.169975913797948</v>
      </c>
      <c r="G48" s="126">
        <v>224.48332025498615</v>
      </c>
      <c r="H48" s="126" t="s">
        <v>439</v>
      </c>
      <c r="I48" s="126">
        <v>30.048924461796179</v>
      </c>
      <c r="J48" s="126">
        <v>194.43439579319002</v>
      </c>
    </row>
    <row r="49" spans="1:10" ht="20.100000000000001" customHeight="1" x14ac:dyDescent="0.25">
      <c r="A49" s="131" t="s">
        <v>456</v>
      </c>
      <c r="B49" s="120" t="s">
        <v>439</v>
      </c>
      <c r="C49" s="120" t="s">
        <v>439</v>
      </c>
      <c r="D49" s="120" t="s">
        <v>439</v>
      </c>
      <c r="E49" s="120" t="s">
        <v>439</v>
      </c>
      <c r="F49" s="120" t="s">
        <v>439</v>
      </c>
      <c r="G49" s="120" t="s">
        <v>439</v>
      </c>
      <c r="H49" s="120" t="s">
        <v>439</v>
      </c>
      <c r="I49" s="120" t="s">
        <v>439</v>
      </c>
      <c r="J49" s="120" t="s">
        <v>439</v>
      </c>
    </row>
    <row r="50" spans="1:10" ht="13.8" x14ac:dyDescent="0.3">
      <c r="A50" s="109"/>
      <c r="B50" s="109"/>
      <c r="C50" s="109"/>
      <c r="D50" s="109"/>
      <c r="E50" s="109"/>
      <c r="F50" s="109"/>
      <c r="G50" s="109"/>
      <c r="H50" s="109"/>
      <c r="I50" s="109"/>
      <c r="J50" s="109"/>
    </row>
    <row r="51" spans="1:10" ht="14.4" x14ac:dyDescent="0.25">
      <c r="A51" s="408" t="s">
        <v>512</v>
      </c>
      <c r="B51" s="408"/>
      <c r="C51" s="408"/>
      <c r="D51" s="408"/>
      <c r="E51" s="408"/>
      <c r="F51" s="408"/>
      <c r="G51" s="408"/>
      <c r="H51" s="408"/>
      <c r="I51" s="408"/>
      <c r="J51" s="408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L1" location="ÍNDICE!A1" display="INDICE" xr:uid="{00000000-0004-0000-3600-000000000000}"/>
  </hyperlinks>
  <pageMargins left="1.1811023622047245" right="0" top="0" bottom="0" header="0" footer="0"/>
  <pageSetup paperSize="9" scale="57" fitToWidth="0" orientation="landscape" r:id="rId1"/>
  <headerFooter alignWithMargins="0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 codeName="Hoja47">
    <pageSetUpPr fitToPage="1"/>
  </sheetPr>
  <dimension ref="A1:L51"/>
  <sheetViews>
    <sheetView showGridLines="0" zoomScale="90" zoomScaleNormal="90" workbookViewId="0">
      <selection activeCell="I61" sqref="I61"/>
    </sheetView>
  </sheetViews>
  <sheetFormatPr baseColWidth="10" defaultColWidth="11.44140625" defaultRowHeight="13.2" x14ac:dyDescent="0.25"/>
  <cols>
    <col min="1" max="1" width="34.33203125" style="14" customWidth="1"/>
    <col min="2" max="2" width="14.109375" style="14" customWidth="1"/>
    <col min="3" max="3" width="14.44140625" style="14" customWidth="1"/>
    <col min="4" max="4" width="17.109375" style="14" customWidth="1"/>
    <col min="5" max="5" width="19.6640625" style="14" customWidth="1"/>
    <col min="6" max="6" width="16.5546875" style="14" customWidth="1"/>
    <col min="7" max="7" width="14.88671875" style="14" customWidth="1"/>
    <col min="8" max="8" width="16.33203125" style="14" customWidth="1"/>
    <col min="9" max="9" width="18.6640625" style="14" customWidth="1"/>
    <col min="10" max="10" width="16.88671875" style="14" customWidth="1"/>
    <col min="11" max="16384" width="11.44140625" style="14"/>
  </cols>
  <sheetData>
    <row r="1" spans="1:12" ht="85.5" customHeight="1" x14ac:dyDescent="0.25">
      <c r="L1" s="128" t="s">
        <v>145</v>
      </c>
    </row>
    <row r="3" spans="1:12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435"/>
      <c r="J3" s="435"/>
    </row>
    <row r="4" spans="1:12" ht="15.9" customHeight="1" x14ac:dyDescent="0.3">
      <c r="A4" s="435" t="s">
        <v>533</v>
      </c>
      <c r="B4" s="435"/>
      <c r="C4" s="435"/>
      <c r="D4" s="435"/>
      <c r="E4" s="435"/>
      <c r="F4" s="435"/>
      <c r="G4" s="435"/>
      <c r="H4" s="435"/>
      <c r="I4" s="435"/>
      <c r="J4" s="435"/>
    </row>
    <row r="5" spans="1:12" ht="14.1" customHeight="1" x14ac:dyDescent="0.3">
      <c r="A5" s="181"/>
      <c r="B5" s="181"/>
      <c r="C5" s="181"/>
      <c r="D5" s="181"/>
      <c r="E5" s="181"/>
      <c r="F5" s="181"/>
      <c r="G5" s="181"/>
      <c r="H5" s="181"/>
      <c r="I5" s="181"/>
      <c r="J5" s="181"/>
    </row>
    <row r="6" spans="1:12" ht="14.4" x14ac:dyDescent="0.25">
      <c r="A6" s="436" t="s">
        <v>232</v>
      </c>
      <c r="B6" s="436" t="s">
        <v>234</v>
      </c>
      <c r="C6" s="438" t="s">
        <v>409</v>
      </c>
      <c r="D6" s="439"/>
      <c r="E6" s="439"/>
      <c r="F6" s="439"/>
      <c r="G6" s="439"/>
      <c r="H6" s="439"/>
      <c r="I6" s="439"/>
      <c r="J6" s="440"/>
    </row>
    <row r="7" spans="1:12" ht="14.1" customHeight="1" x14ac:dyDescent="0.25">
      <c r="A7" s="446"/>
      <c r="B7" s="446"/>
      <c r="C7" s="446" t="s">
        <v>396</v>
      </c>
      <c r="D7" s="438" t="s">
        <v>397</v>
      </c>
      <c r="E7" s="439"/>
      <c r="F7" s="440"/>
      <c r="G7" s="436" t="s">
        <v>396</v>
      </c>
      <c r="H7" s="439" t="s">
        <v>219</v>
      </c>
      <c r="I7" s="439"/>
      <c r="J7" s="440"/>
    </row>
    <row r="8" spans="1:12" ht="21.75" customHeight="1" x14ac:dyDescent="0.25">
      <c r="A8" s="446"/>
      <c r="B8" s="446"/>
      <c r="C8" s="446"/>
      <c r="D8" s="436" t="s">
        <v>399</v>
      </c>
      <c r="E8" s="436" t="s">
        <v>400</v>
      </c>
      <c r="F8" s="436" t="s">
        <v>401</v>
      </c>
      <c r="G8" s="446"/>
      <c r="H8" s="436" t="s">
        <v>402</v>
      </c>
      <c r="I8" s="436" t="s">
        <v>403</v>
      </c>
      <c r="J8" s="436" t="s">
        <v>404</v>
      </c>
    </row>
    <row r="9" spans="1:12" ht="24" customHeight="1" x14ac:dyDescent="0.25">
      <c r="A9" s="437"/>
      <c r="B9" s="437"/>
      <c r="C9" s="437"/>
      <c r="D9" s="437"/>
      <c r="E9" s="437"/>
      <c r="F9" s="437"/>
      <c r="G9" s="437"/>
      <c r="H9" s="437"/>
      <c r="I9" s="437"/>
      <c r="J9" s="437"/>
    </row>
    <row r="10" spans="1:12" ht="14.4" x14ac:dyDescent="0.25">
      <c r="A10" s="162"/>
      <c r="B10" s="162"/>
      <c r="C10" s="162"/>
      <c r="D10" s="162"/>
      <c r="E10" s="162"/>
      <c r="F10" s="162"/>
      <c r="G10" s="162"/>
      <c r="H10" s="162"/>
      <c r="I10" s="162"/>
      <c r="J10" s="162"/>
    </row>
    <row r="11" spans="1:12" ht="20.100000000000001" customHeight="1" x14ac:dyDescent="0.25">
      <c r="A11" s="131" t="s">
        <v>1</v>
      </c>
      <c r="B11" s="115">
        <v>519916.03763467906</v>
      </c>
      <c r="C11" s="115">
        <v>303756.26953624433</v>
      </c>
      <c r="D11" s="115">
        <v>85641.10855570389</v>
      </c>
      <c r="E11" s="115">
        <v>141737.20875602536</v>
      </c>
      <c r="F11" s="115">
        <v>76377.952224514316</v>
      </c>
      <c r="G11" s="115">
        <v>216159.76809843851</v>
      </c>
      <c r="H11" s="115">
        <v>18076.137514400649</v>
      </c>
      <c r="I11" s="115">
        <v>49635.993984461114</v>
      </c>
      <c r="J11" s="115">
        <v>148447.63659957668</v>
      </c>
    </row>
    <row r="12" spans="1:12" ht="14.4" x14ac:dyDescent="0.25">
      <c r="A12" s="116"/>
      <c r="B12" s="118"/>
      <c r="C12" s="118"/>
      <c r="D12" s="118"/>
      <c r="E12" s="118"/>
      <c r="F12" s="118"/>
      <c r="G12" s="118"/>
      <c r="H12" s="118"/>
      <c r="I12" s="118"/>
      <c r="J12" s="118"/>
    </row>
    <row r="13" spans="1:12" ht="20.100000000000001" customHeight="1" x14ac:dyDescent="0.25">
      <c r="A13" s="130" t="s">
        <v>3</v>
      </c>
      <c r="B13" s="120">
        <v>242020.13206211757</v>
      </c>
      <c r="C13" s="120">
        <v>150632.66191479107</v>
      </c>
      <c r="D13" s="120">
        <v>66201.632227495415</v>
      </c>
      <c r="E13" s="120">
        <v>43885.700932931824</v>
      </c>
      <c r="F13" s="120">
        <v>40545.328754363756</v>
      </c>
      <c r="G13" s="120">
        <v>91387.470147326414</v>
      </c>
      <c r="H13" s="120">
        <v>10430.327880703993</v>
      </c>
      <c r="I13" s="120">
        <v>20341.749183347703</v>
      </c>
      <c r="J13" s="120">
        <v>60615.39308327467</v>
      </c>
    </row>
    <row r="14" spans="1:12" ht="20.100000000000001" customHeight="1" x14ac:dyDescent="0.25">
      <c r="A14" s="116" t="s">
        <v>5</v>
      </c>
      <c r="B14" s="118">
        <v>227302.3891533878</v>
      </c>
      <c r="C14" s="118">
        <v>123364.42694692411</v>
      </c>
      <c r="D14" s="118">
        <v>15612.531861357298</v>
      </c>
      <c r="E14" s="118">
        <v>85145.147198925319</v>
      </c>
      <c r="F14" s="118">
        <v>22606.747886641293</v>
      </c>
      <c r="G14" s="118">
        <v>103937.96220646372</v>
      </c>
      <c r="H14" s="118">
        <v>6398.0993039502919</v>
      </c>
      <c r="I14" s="118">
        <v>24655.268562436366</v>
      </c>
      <c r="J14" s="118">
        <v>72884.594340077208</v>
      </c>
    </row>
    <row r="15" spans="1:12" ht="20.100000000000001" customHeight="1" x14ac:dyDescent="0.25">
      <c r="A15" s="130" t="s">
        <v>7</v>
      </c>
      <c r="B15" s="120">
        <v>50359.027353974554</v>
      </c>
      <c r="C15" s="120">
        <v>29569.799734251661</v>
      </c>
      <c r="D15" s="120">
        <v>3815.8169795574886</v>
      </c>
      <c r="E15" s="120">
        <v>12668.17304892173</v>
      </c>
      <c r="F15" s="120">
        <v>13085.809705772424</v>
      </c>
      <c r="G15" s="120">
        <v>20789.227619722846</v>
      </c>
      <c r="H15" s="120">
        <v>1236.7103297463473</v>
      </c>
      <c r="I15" s="120">
        <v>4610.5259857375795</v>
      </c>
      <c r="J15" s="120">
        <v>14941.9913042389</v>
      </c>
    </row>
    <row r="16" spans="1:12" ht="20.100000000000001" customHeight="1" x14ac:dyDescent="0.25">
      <c r="A16" s="116" t="s">
        <v>456</v>
      </c>
      <c r="B16" s="118">
        <v>234.48906520245868</v>
      </c>
      <c r="C16" s="118">
        <v>189.38094027764211</v>
      </c>
      <c r="D16" s="118">
        <v>11.127487293831475</v>
      </c>
      <c r="E16" s="118">
        <v>38.187575246757348</v>
      </c>
      <c r="F16" s="118">
        <v>140.06587773705328</v>
      </c>
      <c r="G16" s="118">
        <v>45.108124924816543</v>
      </c>
      <c r="H16" s="118">
        <v>11</v>
      </c>
      <c r="I16" s="118">
        <v>28.450252939488966</v>
      </c>
      <c r="J16" s="118">
        <v>5.6578719853275814</v>
      </c>
    </row>
    <row r="17" spans="1:10" ht="14.4" x14ac:dyDescent="0.25">
      <c r="A17" s="125"/>
      <c r="B17" s="126"/>
      <c r="C17" s="126"/>
      <c r="D17" s="126"/>
      <c r="E17" s="126"/>
      <c r="F17" s="126"/>
      <c r="G17" s="126"/>
      <c r="H17" s="126"/>
      <c r="I17" s="126"/>
      <c r="J17" s="126"/>
    </row>
    <row r="18" spans="1:10" ht="20.100000000000001" customHeight="1" x14ac:dyDescent="0.25">
      <c r="A18" s="131" t="s">
        <v>3</v>
      </c>
      <c r="B18" s="120"/>
      <c r="C18" s="120"/>
      <c r="D18" s="120"/>
      <c r="E18" s="120"/>
      <c r="F18" s="120"/>
      <c r="G18" s="120"/>
      <c r="H18" s="120"/>
      <c r="I18" s="120"/>
      <c r="J18" s="120"/>
    </row>
    <row r="19" spans="1:10" ht="14.4" x14ac:dyDescent="0.25">
      <c r="A19" s="125"/>
      <c r="B19" s="126"/>
      <c r="C19" s="126"/>
      <c r="D19" s="126"/>
      <c r="E19" s="126"/>
      <c r="F19" s="126"/>
      <c r="G19" s="126"/>
      <c r="H19" s="126"/>
      <c r="I19" s="126"/>
      <c r="J19" s="126"/>
    </row>
    <row r="20" spans="1:10" ht="20.100000000000001" customHeight="1" x14ac:dyDescent="0.25">
      <c r="A20" s="130" t="s">
        <v>180</v>
      </c>
      <c r="B20" s="120">
        <v>21496.292307546864</v>
      </c>
      <c r="C20" s="120">
        <v>12363.614828740137</v>
      </c>
      <c r="D20" s="120">
        <v>3519.5138145120254</v>
      </c>
      <c r="E20" s="120">
        <v>4638.2683241843315</v>
      </c>
      <c r="F20" s="120">
        <v>4205.8326900437805</v>
      </c>
      <c r="G20" s="120">
        <v>9132.6774788066905</v>
      </c>
      <c r="H20" s="120">
        <v>807.82185766915677</v>
      </c>
      <c r="I20" s="120">
        <v>1909.2747728813279</v>
      </c>
      <c r="J20" s="120">
        <v>6415.580848256217</v>
      </c>
    </row>
    <row r="21" spans="1:10" ht="20.100000000000001" customHeight="1" x14ac:dyDescent="0.25">
      <c r="A21" s="125" t="s">
        <v>243</v>
      </c>
      <c r="B21" s="126">
        <v>19986.283987383031</v>
      </c>
      <c r="C21" s="126">
        <v>11439.942648672877</v>
      </c>
      <c r="D21" s="126">
        <v>727.32190465446411</v>
      </c>
      <c r="E21" s="126">
        <v>8017.2745411467786</v>
      </c>
      <c r="F21" s="126">
        <v>2695.3462028716363</v>
      </c>
      <c r="G21" s="126">
        <v>8546.3413387101391</v>
      </c>
      <c r="H21" s="126">
        <v>486.40277074694268</v>
      </c>
      <c r="I21" s="126">
        <v>2141.8109955336049</v>
      </c>
      <c r="J21" s="126">
        <v>5918.1275724295892</v>
      </c>
    </row>
    <row r="22" spans="1:10" ht="20.100000000000001" customHeight="1" x14ac:dyDescent="0.25">
      <c r="A22" s="130" t="s">
        <v>174</v>
      </c>
      <c r="B22" s="120">
        <v>14027.040753697338</v>
      </c>
      <c r="C22" s="120">
        <v>6566.1920402186524</v>
      </c>
      <c r="D22" s="120">
        <v>2481.209625123724</v>
      </c>
      <c r="E22" s="120">
        <v>1892.7246228613612</v>
      </c>
      <c r="F22" s="120">
        <v>2192.2577922335731</v>
      </c>
      <c r="G22" s="120">
        <v>7460.8487134786828</v>
      </c>
      <c r="H22" s="120">
        <v>1016.2491605797068</v>
      </c>
      <c r="I22" s="120">
        <v>1821.5465928895096</v>
      </c>
      <c r="J22" s="120">
        <v>4623.0529600094687</v>
      </c>
    </row>
    <row r="23" spans="1:10" ht="20.100000000000001" customHeight="1" x14ac:dyDescent="0.25">
      <c r="A23" s="125" t="s">
        <v>186</v>
      </c>
      <c r="B23" s="126">
        <v>23779.53771484382</v>
      </c>
      <c r="C23" s="126">
        <v>13233.272994122137</v>
      </c>
      <c r="D23" s="126">
        <v>8660.0946787435787</v>
      </c>
      <c r="E23" s="126">
        <v>1385.9561746698364</v>
      </c>
      <c r="F23" s="126">
        <v>3187.2221407087113</v>
      </c>
      <c r="G23" s="126">
        <v>10546.264720721714</v>
      </c>
      <c r="H23" s="126">
        <v>566.8983288770886</v>
      </c>
      <c r="I23" s="126">
        <v>1233.1562574873333</v>
      </c>
      <c r="J23" s="126">
        <v>8746.2101343572922</v>
      </c>
    </row>
    <row r="24" spans="1:10" ht="20.100000000000001" customHeight="1" x14ac:dyDescent="0.25">
      <c r="A24" s="130" t="s">
        <v>173</v>
      </c>
      <c r="B24" s="120">
        <v>26725.69995009579</v>
      </c>
      <c r="C24" s="120">
        <v>19773.991662028271</v>
      </c>
      <c r="D24" s="120">
        <v>8977.8584859696421</v>
      </c>
      <c r="E24" s="120">
        <v>4503.5913641629222</v>
      </c>
      <c r="F24" s="120">
        <v>6292.5418118957377</v>
      </c>
      <c r="G24" s="120">
        <v>6951.7082880675143</v>
      </c>
      <c r="H24" s="120">
        <v>1406.0303498678793</v>
      </c>
      <c r="I24" s="120">
        <v>1170.9887968648447</v>
      </c>
      <c r="J24" s="120">
        <v>4374.6891413347912</v>
      </c>
    </row>
    <row r="25" spans="1:10" ht="20.100000000000001" customHeight="1" x14ac:dyDescent="0.25">
      <c r="A25" s="125" t="s">
        <v>184</v>
      </c>
      <c r="B25" s="126">
        <v>17787.605937715132</v>
      </c>
      <c r="C25" s="126">
        <v>11123.285450892381</v>
      </c>
      <c r="D25" s="126">
        <v>5548.2627863905036</v>
      </c>
      <c r="E25" s="126">
        <v>2212.6574217469629</v>
      </c>
      <c r="F25" s="126">
        <v>3362.3652427549196</v>
      </c>
      <c r="G25" s="126">
        <v>6664.3204868227213</v>
      </c>
      <c r="H25" s="126">
        <v>758.23388380049892</v>
      </c>
      <c r="I25" s="126">
        <v>1626.8922709493061</v>
      </c>
      <c r="J25" s="126">
        <v>4279.1943320729197</v>
      </c>
    </row>
    <row r="26" spans="1:10" ht="20.100000000000001" customHeight="1" x14ac:dyDescent="0.25">
      <c r="A26" s="130" t="s">
        <v>187</v>
      </c>
      <c r="B26" s="120">
        <v>15366.10597318024</v>
      </c>
      <c r="C26" s="120">
        <v>11546.002400646556</v>
      </c>
      <c r="D26" s="120">
        <v>5970.028613149896</v>
      </c>
      <c r="E26" s="120">
        <v>1943.1755153043111</v>
      </c>
      <c r="F26" s="120">
        <v>3632.7982721923527</v>
      </c>
      <c r="G26" s="120">
        <v>3820.1035725336783</v>
      </c>
      <c r="H26" s="120">
        <v>182.54779874388689</v>
      </c>
      <c r="I26" s="120">
        <v>924.54265316589283</v>
      </c>
      <c r="J26" s="120">
        <v>2713.0131206238975</v>
      </c>
    </row>
    <row r="27" spans="1:10" ht="20.100000000000001" customHeight="1" x14ac:dyDescent="0.25">
      <c r="A27" s="125" t="s">
        <v>175</v>
      </c>
      <c r="B27" s="126">
        <v>18438.685240275896</v>
      </c>
      <c r="C27" s="126">
        <v>10730.643071946066</v>
      </c>
      <c r="D27" s="126">
        <v>1471.5153501305506</v>
      </c>
      <c r="E27" s="126">
        <v>5678.5459721637126</v>
      </c>
      <c r="F27" s="126">
        <v>3580.5817496518039</v>
      </c>
      <c r="G27" s="126">
        <v>7708.04216832982</v>
      </c>
      <c r="H27" s="126">
        <v>807.82454260238706</v>
      </c>
      <c r="I27" s="126">
        <v>2045.2057846666078</v>
      </c>
      <c r="J27" s="126">
        <v>4855.0118410608302</v>
      </c>
    </row>
    <row r="28" spans="1:10" ht="20.100000000000001" customHeight="1" x14ac:dyDescent="0.25">
      <c r="A28" s="130" t="s">
        <v>178</v>
      </c>
      <c r="B28" s="120">
        <v>40823.148693316703</v>
      </c>
      <c r="C28" s="120">
        <v>26738.880312153487</v>
      </c>
      <c r="D28" s="120">
        <v>17819.886673725377</v>
      </c>
      <c r="E28" s="120">
        <v>3918.2384394636501</v>
      </c>
      <c r="F28" s="120">
        <v>5000.7551989644617</v>
      </c>
      <c r="G28" s="120">
        <v>14084.268381163225</v>
      </c>
      <c r="H28" s="120">
        <v>1295.1166478592174</v>
      </c>
      <c r="I28" s="120">
        <v>3699.329090466073</v>
      </c>
      <c r="J28" s="120">
        <v>9089.8226428379221</v>
      </c>
    </row>
    <row r="29" spans="1:10" ht="20.100000000000001" customHeight="1" x14ac:dyDescent="0.25">
      <c r="A29" s="125" t="s">
        <v>189</v>
      </c>
      <c r="B29" s="126">
        <v>17719.761538653755</v>
      </c>
      <c r="C29" s="126">
        <v>11819.646760766414</v>
      </c>
      <c r="D29" s="126">
        <v>6438.9111584151515</v>
      </c>
      <c r="E29" s="126">
        <v>2612.4262926255833</v>
      </c>
      <c r="F29" s="126">
        <v>2768.3093097256815</v>
      </c>
      <c r="G29" s="126">
        <v>5900.1147778873446</v>
      </c>
      <c r="H29" s="126">
        <v>1467.0884517205764</v>
      </c>
      <c r="I29" s="126">
        <v>885.60098680876342</v>
      </c>
      <c r="J29" s="126">
        <v>3547.4253393580052</v>
      </c>
    </row>
    <row r="30" spans="1:10" ht="21.75" customHeight="1" x14ac:dyDescent="0.25">
      <c r="A30" s="130" t="s">
        <v>244</v>
      </c>
      <c r="B30" s="120">
        <v>25869.969965408778</v>
      </c>
      <c r="C30" s="120">
        <v>15297.189744603938</v>
      </c>
      <c r="D30" s="120">
        <v>4587.0291366804449</v>
      </c>
      <c r="E30" s="120">
        <v>7082.8422646024665</v>
      </c>
      <c r="F30" s="120">
        <v>3627.3183433210406</v>
      </c>
      <c r="G30" s="120">
        <v>10572.780220804858</v>
      </c>
      <c r="H30" s="120">
        <v>1636.1140882366421</v>
      </c>
      <c r="I30" s="120">
        <v>2883.4009816344346</v>
      </c>
      <c r="J30" s="120">
        <v>6053.2651509337793</v>
      </c>
    </row>
    <row r="31" spans="1:10" ht="14.4" x14ac:dyDescent="0.25">
      <c r="A31" s="125"/>
      <c r="B31" s="126"/>
      <c r="C31" s="126"/>
      <c r="D31" s="126"/>
      <c r="E31" s="126"/>
      <c r="F31" s="126"/>
      <c r="G31" s="126"/>
      <c r="H31" s="126"/>
      <c r="I31" s="126"/>
      <c r="J31" s="126"/>
    </row>
    <row r="32" spans="1:10" ht="14.4" x14ac:dyDescent="0.25">
      <c r="A32" s="131" t="s">
        <v>5</v>
      </c>
      <c r="B32" s="120"/>
      <c r="C32" s="120"/>
      <c r="D32" s="120"/>
      <c r="E32" s="120"/>
      <c r="F32" s="120"/>
      <c r="G32" s="120"/>
      <c r="H32" s="120"/>
      <c r="I32" s="120"/>
      <c r="J32" s="120"/>
    </row>
    <row r="33" spans="1:10" ht="14.4" x14ac:dyDescent="0.25">
      <c r="A33" s="125"/>
      <c r="B33" s="126"/>
      <c r="C33" s="126"/>
      <c r="D33" s="126"/>
      <c r="E33" s="126"/>
      <c r="F33" s="126"/>
      <c r="G33" s="126"/>
      <c r="H33" s="126"/>
      <c r="I33" s="126"/>
      <c r="J33" s="126"/>
    </row>
    <row r="34" spans="1:10" ht="20.100000000000001" customHeight="1" x14ac:dyDescent="0.25">
      <c r="A34" s="130" t="s">
        <v>169</v>
      </c>
      <c r="B34" s="120">
        <v>21948.483311158991</v>
      </c>
      <c r="C34" s="120">
        <v>11702.939605519317</v>
      </c>
      <c r="D34" s="120">
        <v>915.9939120828443</v>
      </c>
      <c r="E34" s="120">
        <v>4876.6413128722816</v>
      </c>
      <c r="F34" s="120">
        <v>5910.3043805641955</v>
      </c>
      <c r="G34" s="120">
        <v>10245.543705639651</v>
      </c>
      <c r="H34" s="120">
        <v>529.41360799359029</v>
      </c>
      <c r="I34" s="120">
        <v>1420.5354048833401</v>
      </c>
      <c r="J34" s="120">
        <v>8295.5946927627228</v>
      </c>
    </row>
    <row r="35" spans="1:10" ht="20.100000000000001" customHeight="1" x14ac:dyDescent="0.25">
      <c r="A35" s="125" t="s">
        <v>177</v>
      </c>
      <c r="B35" s="126">
        <v>50819.452711950493</v>
      </c>
      <c r="C35" s="126">
        <v>34384.807617316874</v>
      </c>
      <c r="D35" s="126">
        <v>2590.0465584232334</v>
      </c>
      <c r="E35" s="126">
        <v>23432.627096667155</v>
      </c>
      <c r="F35" s="126">
        <v>8362.1339622264531</v>
      </c>
      <c r="G35" s="126">
        <v>16434.645094633652</v>
      </c>
      <c r="H35" s="126">
        <v>1014.5451907126728</v>
      </c>
      <c r="I35" s="126">
        <v>2273.3058464731739</v>
      </c>
      <c r="J35" s="126">
        <v>13146.794057447802</v>
      </c>
    </row>
    <row r="36" spans="1:10" ht="20.100000000000001" customHeight="1" x14ac:dyDescent="0.25">
      <c r="A36" s="130" t="s">
        <v>172</v>
      </c>
      <c r="B36" s="120">
        <v>36979.174323149542</v>
      </c>
      <c r="C36" s="120">
        <v>17130.037189780858</v>
      </c>
      <c r="D36" s="120">
        <v>2562.147477749284</v>
      </c>
      <c r="E36" s="120">
        <v>12161.47764195367</v>
      </c>
      <c r="F36" s="120">
        <v>2406.4120700779067</v>
      </c>
      <c r="G36" s="120">
        <v>19849.137133368669</v>
      </c>
      <c r="H36" s="120">
        <v>1612.2741807278319</v>
      </c>
      <c r="I36" s="120">
        <v>3532.7694634365421</v>
      </c>
      <c r="J36" s="120">
        <v>14704.093489204288</v>
      </c>
    </row>
    <row r="37" spans="1:10" ht="20.100000000000001" customHeight="1" x14ac:dyDescent="0.25">
      <c r="A37" s="125" t="s">
        <v>170</v>
      </c>
      <c r="B37" s="126">
        <v>13973.414555374229</v>
      </c>
      <c r="C37" s="126">
        <v>6637.5167767053526</v>
      </c>
      <c r="D37" s="126">
        <v>641.92288176338843</v>
      </c>
      <c r="E37" s="126">
        <v>4764.0777683225924</v>
      </c>
      <c r="F37" s="126">
        <v>1231.5161266193725</v>
      </c>
      <c r="G37" s="126">
        <v>7335.8977786688783</v>
      </c>
      <c r="H37" s="126">
        <v>186.19692314991042</v>
      </c>
      <c r="I37" s="126">
        <v>1681.4124445371297</v>
      </c>
      <c r="J37" s="126">
        <v>5468.288410981836</v>
      </c>
    </row>
    <row r="38" spans="1:10" ht="20.100000000000001" customHeight="1" x14ac:dyDescent="0.25">
      <c r="A38" s="130" t="s">
        <v>176</v>
      </c>
      <c r="B38" s="120">
        <v>103169.62899699586</v>
      </c>
      <c r="C38" s="120">
        <v>53340.306516105549</v>
      </c>
      <c r="D38" s="120">
        <v>8886.8673776605792</v>
      </c>
      <c r="E38" s="120">
        <v>39796.191590812668</v>
      </c>
      <c r="F38" s="120">
        <v>4657.2475476322979</v>
      </c>
      <c r="G38" s="120">
        <v>49829.322480890303</v>
      </c>
      <c r="H38" s="120">
        <v>3051.7222933740445</v>
      </c>
      <c r="I38" s="120">
        <v>15734.316179527548</v>
      </c>
      <c r="J38" s="120">
        <v>31043.284007988754</v>
      </c>
    </row>
    <row r="39" spans="1:10" ht="20.100000000000001" customHeight="1" x14ac:dyDescent="0.25">
      <c r="A39" s="125" t="s">
        <v>183</v>
      </c>
      <c r="B39" s="126">
        <v>412.23525475851471</v>
      </c>
      <c r="C39" s="126">
        <v>168.81924149596719</v>
      </c>
      <c r="D39" s="126">
        <v>15.553653677947342</v>
      </c>
      <c r="E39" s="126">
        <v>114.1317882969302</v>
      </c>
      <c r="F39" s="126">
        <v>39.133799521089664</v>
      </c>
      <c r="G39" s="126">
        <v>243.41601326254747</v>
      </c>
      <c r="H39" s="126">
        <v>3.9471079922398111</v>
      </c>
      <c r="I39" s="126">
        <v>12.929223578618862</v>
      </c>
      <c r="J39" s="126">
        <v>226.53968169168883</v>
      </c>
    </row>
    <row r="40" spans="1:10" ht="14.4" x14ac:dyDescent="0.25">
      <c r="A40" s="125"/>
      <c r="B40" s="126"/>
      <c r="C40" s="126"/>
      <c r="D40" s="126"/>
      <c r="E40" s="126"/>
      <c r="F40" s="126"/>
      <c r="G40" s="126"/>
      <c r="H40" s="126"/>
      <c r="I40" s="126"/>
      <c r="J40" s="126"/>
    </row>
    <row r="41" spans="1:10" ht="20.100000000000001" customHeight="1" x14ac:dyDescent="0.25">
      <c r="A41" s="131" t="s">
        <v>7</v>
      </c>
      <c r="B41" s="120"/>
      <c r="C41" s="120"/>
      <c r="D41" s="120"/>
      <c r="E41" s="120"/>
      <c r="F41" s="120"/>
      <c r="G41" s="120"/>
      <c r="H41" s="120"/>
      <c r="I41" s="120"/>
      <c r="J41" s="120"/>
    </row>
    <row r="42" spans="1:10" ht="14.4" x14ac:dyDescent="0.25">
      <c r="A42" s="125"/>
      <c r="B42" s="126"/>
      <c r="C42" s="126"/>
      <c r="D42" s="126"/>
      <c r="E42" s="126"/>
      <c r="F42" s="126"/>
      <c r="G42" s="126"/>
      <c r="H42" s="126"/>
      <c r="I42" s="126"/>
      <c r="J42" s="126"/>
    </row>
    <row r="43" spans="1:10" ht="20.100000000000001" customHeight="1" x14ac:dyDescent="0.25">
      <c r="A43" s="130" t="s">
        <v>245</v>
      </c>
      <c r="B43" s="120">
        <v>20775.028004114331</v>
      </c>
      <c r="C43" s="120">
        <v>11050.000885991598</v>
      </c>
      <c r="D43" s="120">
        <v>962.46192286700932</v>
      </c>
      <c r="E43" s="120">
        <v>4292.4411337863321</v>
      </c>
      <c r="F43" s="120">
        <v>5795.097829338255</v>
      </c>
      <c r="G43" s="120">
        <v>9725.0271181227254</v>
      </c>
      <c r="H43" s="120">
        <v>646.69433307145778</v>
      </c>
      <c r="I43" s="120">
        <v>2766.347328803919</v>
      </c>
      <c r="J43" s="120">
        <v>6311.9854562473465</v>
      </c>
    </row>
    <row r="44" spans="1:10" ht="20.100000000000001" customHeight="1" x14ac:dyDescent="0.25">
      <c r="A44" s="125" t="s">
        <v>188</v>
      </c>
      <c r="B44" s="126">
        <v>2996.3361730073352</v>
      </c>
      <c r="C44" s="126">
        <v>1327.7440339285081</v>
      </c>
      <c r="D44" s="126">
        <v>288.60056001637895</v>
      </c>
      <c r="E44" s="126">
        <v>343.0510822751238</v>
      </c>
      <c r="F44" s="126">
        <v>696.09239163700545</v>
      </c>
      <c r="G44" s="126">
        <v>1668.5921390788271</v>
      </c>
      <c r="H44" s="126" t="s">
        <v>439</v>
      </c>
      <c r="I44" s="126">
        <v>240.07745048430795</v>
      </c>
      <c r="J44" s="126">
        <v>1428.5146885945192</v>
      </c>
    </row>
    <row r="45" spans="1:10" ht="20.100000000000001" customHeight="1" x14ac:dyDescent="0.25">
      <c r="A45" s="130" t="s">
        <v>185</v>
      </c>
      <c r="B45" s="120">
        <v>5694.5873196301372</v>
      </c>
      <c r="C45" s="120">
        <v>4756.5823637180865</v>
      </c>
      <c r="D45" s="120">
        <v>237.97810429025577</v>
      </c>
      <c r="E45" s="120">
        <v>1913.0055072070252</v>
      </c>
      <c r="F45" s="120">
        <v>2605.5987522208056</v>
      </c>
      <c r="G45" s="120">
        <v>938.0049559120497</v>
      </c>
      <c r="H45" s="120">
        <v>98.260353279694485</v>
      </c>
      <c r="I45" s="120">
        <v>103.74792268169638</v>
      </c>
      <c r="J45" s="120">
        <v>735.99667995065909</v>
      </c>
    </row>
    <row r="46" spans="1:10" ht="20.100000000000001" customHeight="1" x14ac:dyDescent="0.25">
      <c r="A46" s="125" t="s">
        <v>179</v>
      </c>
      <c r="B46" s="126">
        <v>2049.8056077395618</v>
      </c>
      <c r="C46" s="126">
        <v>1432.4722356091063</v>
      </c>
      <c r="D46" s="126">
        <v>261.98314564768725</v>
      </c>
      <c r="E46" s="126">
        <v>844.6921008676785</v>
      </c>
      <c r="F46" s="126">
        <v>325.7969890937411</v>
      </c>
      <c r="G46" s="126">
        <v>617.33337213045468</v>
      </c>
      <c r="H46" s="126">
        <v>44.169860049920842</v>
      </c>
      <c r="I46" s="126">
        <v>186.35142397037109</v>
      </c>
      <c r="J46" s="126">
        <v>386.81208811016251</v>
      </c>
    </row>
    <row r="47" spans="1:10" ht="20.100000000000001" customHeight="1" x14ac:dyDescent="0.25">
      <c r="A47" s="130" t="s">
        <v>182</v>
      </c>
      <c r="B47" s="120">
        <v>13220.423470643545</v>
      </c>
      <c r="C47" s="120">
        <v>8043.5580699178054</v>
      </c>
      <c r="D47" s="120">
        <v>1907.2548513852639</v>
      </c>
      <c r="E47" s="120">
        <v>4430.4845849972517</v>
      </c>
      <c r="F47" s="120">
        <v>1705.8186335352907</v>
      </c>
      <c r="G47" s="120">
        <v>5176.8654007257328</v>
      </c>
      <c r="H47" s="120">
        <v>447.58578334527454</v>
      </c>
      <c r="I47" s="120">
        <v>939.16567978170053</v>
      </c>
      <c r="J47" s="120">
        <v>3790.1139375987555</v>
      </c>
    </row>
    <row r="48" spans="1:10" ht="20.100000000000001" customHeight="1" x14ac:dyDescent="0.25">
      <c r="A48" s="125" t="s">
        <v>246</v>
      </c>
      <c r="B48" s="126">
        <v>5622.8467788395765</v>
      </c>
      <c r="C48" s="126">
        <v>2959.4421450865411</v>
      </c>
      <c r="D48" s="126">
        <v>157.53839535089622</v>
      </c>
      <c r="E48" s="126">
        <v>844.49863978832138</v>
      </c>
      <c r="F48" s="126">
        <v>1957.4051099473245</v>
      </c>
      <c r="G48" s="126">
        <v>2663.4046337530381</v>
      </c>
      <c r="H48" s="126" t="s">
        <v>439</v>
      </c>
      <c r="I48" s="126">
        <v>374.83618001558324</v>
      </c>
      <c r="J48" s="126">
        <v>2288.568453737455</v>
      </c>
    </row>
    <row r="49" spans="1:10" ht="20.100000000000001" customHeight="1" x14ac:dyDescent="0.25">
      <c r="A49" s="131" t="s">
        <v>456</v>
      </c>
      <c r="B49" s="120">
        <v>234.48906520245868</v>
      </c>
      <c r="C49" s="120">
        <v>189.38094027764211</v>
      </c>
      <c r="D49" s="120">
        <v>11.127487293831475</v>
      </c>
      <c r="E49" s="120">
        <v>38.187575246757348</v>
      </c>
      <c r="F49" s="120">
        <v>140.06587773705328</v>
      </c>
      <c r="G49" s="120">
        <v>45.108124924816543</v>
      </c>
      <c r="H49" s="120">
        <v>11</v>
      </c>
      <c r="I49" s="120">
        <v>28.450252939488966</v>
      </c>
      <c r="J49" s="120">
        <v>5.6578719853275814</v>
      </c>
    </row>
    <row r="50" spans="1:10" ht="14.4" x14ac:dyDescent="0.3">
      <c r="A50" s="134"/>
      <c r="B50" s="134"/>
      <c r="C50" s="134"/>
      <c r="D50" s="134"/>
      <c r="E50" s="134"/>
      <c r="F50" s="134"/>
      <c r="G50" s="134"/>
      <c r="H50" s="134"/>
      <c r="I50" s="134"/>
      <c r="J50" s="134"/>
    </row>
    <row r="51" spans="1:10" ht="14.4" x14ac:dyDescent="0.25">
      <c r="A51" s="408" t="s">
        <v>512</v>
      </c>
      <c r="B51" s="408"/>
      <c r="C51" s="408"/>
      <c r="D51" s="408"/>
      <c r="E51" s="408"/>
      <c r="F51" s="408"/>
      <c r="G51" s="408"/>
      <c r="H51" s="408"/>
      <c r="I51" s="408"/>
      <c r="J51" s="408"/>
    </row>
  </sheetData>
  <mergeCells count="16">
    <mergeCell ref="A51:J51"/>
    <mergeCell ref="A3:J3"/>
    <mergeCell ref="A4:J4"/>
    <mergeCell ref="A6:A9"/>
    <mergeCell ref="B6:B9"/>
    <mergeCell ref="C6:J6"/>
    <mergeCell ref="C7:C9"/>
    <mergeCell ref="D7:F7"/>
    <mergeCell ref="G7:G9"/>
    <mergeCell ref="H7:J7"/>
    <mergeCell ref="D8:D9"/>
    <mergeCell ref="E8:E9"/>
    <mergeCell ref="F8:F9"/>
    <mergeCell ref="H8:H9"/>
    <mergeCell ref="I8:I9"/>
    <mergeCell ref="J8:J9"/>
  </mergeCells>
  <hyperlinks>
    <hyperlink ref="L1" location="ÍNDICE!A1" display="INDICE" xr:uid="{00000000-0004-0000-3700-000000000000}"/>
  </hyperlinks>
  <pageMargins left="1.1811023622047245" right="0" top="0" bottom="0" header="0" footer="0"/>
  <pageSetup paperSize="9" scale="58" fitToWidth="0" orientation="landscape" r:id="rId1"/>
  <headerFooter alignWithMargins="0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 codeName="Hoja48">
    <pageSetUpPr fitToPage="1"/>
  </sheetPr>
  <dimension ref="A1:J51"/>
  <sheetViews>
    <sheetView showGridLines="0" zoomScale="90" zoomScaleNormal="90" workbookViewId="0">
      <selection activeCell="I31" sqref="I31"/>
    </sheetView>
  </sheetViews>
  <sheetFormatPr baseColWidth="10" defaultColWidth="11.44140625" defaultRowHeight="13.2" x14ac:dyDescent="0.25"/>
  <cols>
    <col min="1" max="1" width="43.44140625" style="14" customWidth="1"/>
    <col min="2" max="2" width="15.6640625" style="14" customWidth="1"/>
    <col min="3" max="3" width="21.6640625" style="14" customWidth="1"/>
    <col min="4" max="4" width="20.5546875" style="14" customWidth="1"/>
    <col min="5" max="5" width="18.6640625" style="14" customWidth="1"/>
    <col min="6" max="6" width="22" style="14" customWidth="1"/>
    <col min="7" max="7" width="21.5546875" style="14" customWidth="1"/>
    <col min="8" max="16384" width="11.44140625" style="14"/>
  </cols>
  <sheetData>
    <row r="1" spans="1:10" ht="87" customHeight="1" x14ac:dyDescent="0.25">
      <c r="I1" s="128" t="s">
        <v>145</v>
      </c>
    </row>
    <row r="3" spans="1:10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39"/>
      <c r="I3" s="39"/>
      <c r="J3" s="39"/>
    </row>
    <row r="4" spans="1:10" ht="15.9" customHeight="1" x14ac:dyDescent="0.3">
      <c r="A4" s="435" t="s">
        <v>534</v>
      </c>
      <c r="B4" s="435"/>
      <c r="C4" s="435"/>
      <c r="D4" s="435"/>
      <c r="E4" s="435"/>
      <c r="F4" s="435"/>
      <c r="G4" s="435"/>
    </row>
    <row r="5" spans="1:10" ht="14.1" customHeight="1" x14ac:dyDescent="0.25"/>
    <row r="6" spans="1:10" ht="14.1" customHeight="1" x14ac:dyDescent="0.3">
      <c r="A6" s="436" t="s">
        <v>232</v>
      </c>
      <c r="B6" s="438" t="s">
        <v>410</v>
      </c>
      <c r="C6" s="439"/>
      <c r="D6" s="439"/>
      <c r="E6" s="439"/>
      <c r="F6" s="439"/>
      <c r="G6" s="440"/>
      <c r="H6" s="159"/>
      <c r="I6" s="159"/>
      <c r="J6" s="159"/>
    </row>
    <row r="7" spans="1:10" ht="14.1" customHeight="1" x14ac:dyDescent="0.3">
      <c r="A7" s="446"/>
      <c r="B7" s="446" t="s">
        <v>234</v>
      </c>
      <c r="C7" s="438" t="s">
        <v>220</v>
      </c>
      <c r="D7" s="440"/>
      <c r="E7" s="436" t="s">
        <v>234</v>
      </c>
      <c r="F7" s="438" t="s">
        <v>221</v>
      </c>
      <c r="G7" s="440"/>
      <c r="H7" s="159"/>
      <c r="I7" s="159"/>
      <c r="J7" s="159"/>
    </row>
    <row r="8" spans="1:10" ht="14.1" customHeight="1" x14ac:dyDescent="0.3">
      <c r="A8" s="446"/>
      <c r="B8" s="446"/>
      <c r="C8" s="436" t="s">
        <v>411</v>
      </c>
      <c r="D8" s="436" t="s">
        <v>412</v>
      </c>
      <c r="E8" s="446"/>
      <c r="F8" s="436" t="s">
        <v>411</v>
      </c>
      <c r="G8" s="436" t="s">
        <v>412</v>
      </c>
      <c r="H8" s="159"/>
      <c r="I8" s="159"/>
      <c r="J8" s="159"/>
    </row>
    <row r="9" spans="1:10" ht="30.75" customHeight="1" x14ac:dyDescent="0.3">
      <c r="A9" s="437"/>
      <c r="B9" s="437"/>
      <c r="C9" s="437"/>
      <c r="D9" s="437"/>
      <c r="E9" s="437"/>
      <c r="F9" s="437"/>
      <c r="G9" s="437"/>
      <c r="H9" s="159"/>
      <c r="I9" s="159"/>
      <c r="J9" s="159"/>
    </row>
    <row r="10" spans="1:10" ht="14.4" x14ac:dyDescent="0.3">
      <c r="A10" s="162"/>
      <c r="B10" s="162"/>
      <c r="C10" s="162"/>
      <c r="D10" s="162"/>
      <c r="E10" s="162"/>
      <c r="F10" s="162"/>
      <c r="G10" s="162"/>
      <c r="H10" s="159"/>
      <c r="I10" s="159"/>
      <c r="J10" s="159"/>
    </row>
    <row r="11" spans="1:10" ht="20.100000000000001" customHeight="1" x14ac:dyDescent="0.3">
      <c r="A11" s="131" t="s">
        <v>1</v>
      </c>
      <c r="B11" s="115">
        <v>1141243.814657395</v>
      </c>
      <c r="C11" s="115">
        <v>336616.43803518795</v>
      </c>
      <c r="D11" s="115">
        <v>804627.37662220758</v>
      </c>
      <c r="E11" s="115">
        <v>582091.96448321384</v>
      </c>
      <c r="F11" s="115">
        <v>190150.57155283078</v>
      </c>
      <c r="G11" s="115">
        <v>391941.39293038315</v>
      </c>
      <c r="H11" s="159"/>
      <c r="I11" s="159"/>
      <c r="J11" s="159"/>
    </row>
    <row r="12" spans="1:10" ht="14.4" x14ac:dyDescent="0.3">
      <c r="A12" s="116"/>
      <c r="B12" s="118"/>
      <c r="C12" s="118"/>
      <c r="D12" s="118"/>
      <c r="E12" s="118"/>
      <c r="F12" s="118"/>
      <c r="G12" s="118"/>
      <c r="H12" s="159"/>
      <c r="I12" s="159"/>
      <c r="J12" s="159"/>
    </row>
    <row r="13" spans="1:10" ht="20.100000000000001" customHeight="1" x14ac:dyDescent="0.3">
      <c r="A13" s="130" t="s">
        <v>3</v>
      </c>
      <c r="B13" s="120">
        <v>634367.04060025793</v>
      </c>
      <c r="C13" s="120">
        <v>210144.38301440491</v>
      </c>
      <c r="D13" s="120">
        <v>424222.65758585173</v>
      </c>
      <c r="E13" s="120">
        <v>444654.92946151114</v>
      </c>
      <c r="F13" s="120">
        <v>170643.06250336635</v>
      </c>
      <c r="G13" s="120">
        <v>274011.86695814441</v>
      </c>
      <c r="H13" s="159"/>
      <c r="I13" s="159"/>
      <c r="J13" s="159"/>
    </row>
    <row r="14" spans="1:10" ht="20.100000000000001" customHeight="1" x14ac:dyDescent="0.3">
      <c r="A14" s="116" t="s">
        <v>5</v>
      </c>
      <c r="B14" s="118">
        <v>456446.8085272531</v>
      </c>
      <c r="C14" s="118">
        <v>112854.62662834825</v>
      </c>
      <c r="D14" s="118">
        <v>343592.18189890409</v>
      </c>
      <c r="E14" s="118">
        <v>123554.89606641655</v>
      </c>
      <c r="F14" s="118">
        <v>15346.990699710906</v>
      </c>
      <c r="G14" s="118">
        <v>108207.90536670572</v>
      </c>
      <c r="H14" s="159"/>
      <c r="I14" s="159"/>
      <c r="J14" s="159"/>
    </row>
    <row r="15" spans="1:10" ht="20.100000000000001" customHeight="1" x14ac:dyDescent="0.3">
      <c r="A15" s="130" t="s">
        <v>7</v>
      </c>
      <c r="B15" s="120">
        <v>44618.755527921152</v>
      </c>
      <c r="C15" s="120">
        <v>11612.09354620239</v>
      </c>
      <c r="D15" s="120">
        <v>33006.661981718687</v>
      </c>
      <c r="E15" s="120">
        <v>12154.827620867549</v>
      </c>
      <c r="F15" s="120">
        <v>4155.3415868287238</v>
      </c>
      <c r="G15" s="120">
        <v>7999.4860340388368</v>
      </c>
      <c r="H15" s="159"/>
      <c r="I15" s="159"/>
      <c r="J15" s="159"/>
    </row>
    <row r="16" spans="1:10" ht="20.100000000000001" customHeight="1" x14ac:dyDescent="0.3">
      <c r="A16" s="116" t="s">
        <v>456</v>
      </c>
      <c r="B16" s="118">
        <v>5811.2100019642567</v>
      </c>
      <c r="C16" s="118">
        <v>2005.3348462331467</v>
      </c>
      <c r="D16" s="118">
        <v>3805.8751557311102</v>
      </c>
      <c r="E16" s="118">
        <v>1727.31133441867</v>
      </c>
      <c r="F16" s="118">
        <v>5.1767629249799283</v>
      </c>
      <c r="G16" s="118">
        <v>1722.1345714936901</v>
      </c>
      <c r="H16" s="159"/>
      <c r="I16" s="159"/>
      <c r="J16" s="159"/>
    </row>
    <row r="17" spans="1:10" ht="14.4" x14ac:dyDescent="0.3">
      <c r="A17" s="125"/>
      <c r="B17" s="126"/>
      <c r="C17" s="126"/>
      <c r="D17" s="126"/>
      <c r="E17" s="126"/>
      <c r="F17" s="126"/>
      <c r="G17" s="126"/>
      <c r="H17" s="159"/>
      <c r="I17" s="159"/>
      <c r="J17" s="159"/>
    </row>
    <row r="18" spans="1:10" ht="20.100000000000001" customHeight="1" x14ac:dyDescent="0.3">
      <c r="A18" s="131" t="s">
        <v>3</v>
      </c>
      <c r="B18" s="120"/>
      <c r="C18" s="120"/>
      <c r="D18" s="120"/>
      <c r="E18" s="120"/>
      <c r="F18" s="120"/>
      <c r="G18" s="120"/>
      <c r="H18" s="159"/>
      <c r="I18" s="159"/>
      <c r="J18" s="159"/>
    </row>
    <row r="19" spans="1:10" ht="14.4" x14ac:dyDescent="0.3">
      <c r="A19" s="125"/>
      <c r="B19" s="126"/>
      <c r="C19" s="126"/>
      <c r="D19" s="126"/>
      <c r="E19" s="126"/>
      <c r="F19" s="126"/>
      <c r="G19" s="126"/>
      <c r="H19" s="159"/>
      <c r="I19" s="159"/>
      <c r="J19" s="159"/>
    </row>
    <row r="20" spans="1:10" ht="20.100000000000001" customHeight="1" x14ac:dyDescent="0.3">
      <c r="A20" s="130" t="s">
        <v>180</v>
      </c>
      <c r="B20" s="120">
        <v>52367.798117700157</v>
      </c>
      <c r="C20" s="120">
        <v>13306.681468025205</v>
      </c>
      <c r="D20" s="120">
        <v>39061.116649674965</v>
      </c>
      <c r="E20" s="120">
        <v>6677.7310026083142</v>
      </c>
      <c r="F20" s="120">
        <v>2523.8777749812593</v>
      </c>
      <c r="G20" s="120">
        <v>4153.8532276270553</v>
      </c>
      <c r="H20" s="159"/>
      <c r="I20" s="159"/>
      <c r="J20" s="159"/>
    </row>
    <row r="21" spans="1:10" ht="20.100000000000001" customHeight="1" x14ac:dyDescent="0.3">
      <c r="A21" s="125" t="s">
        <v>243</v>
      </c>
      <c r="B21" s="126">
        <v>40415.410083847528</v>
      </c>
      <c r="C21" s="126">
        <v>7072.8558682789762</v>
      </c>
      <c r="D21" s="126">
        <v>33342.554215568576</v>
      </c>
      <c r="E21" s="126">
        <v>5154.373046339997</v>
      </c>
      <c r="F21" s="126">
        <v>936.44858357494616</v>
      </c>
      <c r="G21" s="126">
        <v>4217.9244627650514</v>
      </c>
      <c r="H21" s="159"/>
      <c r="I21" s="159"/>
      <c r="J21" s="159"/>
    </row>
    <row r="22" spans="1:10" ht="20.100000000000001" customHeight="1" x14ac:dyDescent="0.3">
      <c r="A22" s="130" t="s">
        <v>174</v>
      </c>
      <c r="B22" s="120">
        <v>20947.847203667628</v>
      </c>
      <c r="C22" s="120">
        <v>4391.0144681594484</v>
      </c>
      <c r="D22" s="120">
        <v>16556.832735508186</v>
      </c>
      <c r="E22" s="120">
        <v>5642.1903832137814</v>
      </c>
      <c r="F22" s="120">
        <v>1000.3050923805275</v>
      </c>
      <c r="G22" s="120">
        <v>4641.885290833251</v>
      </c>
      <c r="H22" s="159"/>
      <c r="I22" s="159"/>
      <c r="J22" s="159"/>
    </row>
    <row r="23" spans="1:10" ht="20.100000000000001" customHeight="1" x14ac:dyDescent="0.3">
      <c r="A23" s="125" t="s">
        <v>186</v>
      </c>
      <c r="B23" s="126">
        <v>35609.074256777749</v>
      </c>
      <c r="C23" s="126">
        <v>10325.761230710046</v>
      </c>
      <c r="D23" s="126">
        <v>25283.313026067739</v>
      </c>
      <c r="E23" s="126">
        <v>11798.65473182777</v>
      </c>
      <c r="F23" s="126">
        <v>782.693410644702</v>
      </c>
      <c r="G23" s="126">
        <v>11015.961321183069</v>
      </c>
      <c r="H23" s="159"/>
      <c r="I23" s="159"/>
      <c r="J23" s="159"/>
    </row>
    <row r="24" spans="1:10" ht="20.100000000000001" customHeight="1" x14ac:dyDescent="0.3">
      <c r="A24" s="130" t="s">
        <v>173</v>
      </c>
      <c r="B24" s="120">
        <v>83342.598486777773</v>
      </c>
      <c r="C24" s="120">
        <v>19144.780598598471</v>
      </c>
      <c r="D24" s="120">
        <v>64197.817888179365</v>
      </c>
      <c r="E24" s="120">
        <v>10866.044163819315</v>
      </c>
      <c r="F24" s="120">
        <v>2610.7838349022777</v>
      </c>
      <c r="G24" s="120">
        <v>8255.2603289170438</v>
      </c>
      <c r="H24" s="159"/>
      <c r="I24" s="159"/>
      <c r="J24" s="159"/>
    </row>
    <row r="25" spans="1:10" ht="20.100000000000001" customHeight="1" x14ac:dyDescent="0.3">
      <c r="A25" s="125" t="s">
        <v>184</v>
      </c>
      <c r="B25" s="126">
        <v>58609.092701021604</v>
      </c>
      <c r="C25" s="126">
        <v>12840.068729163255</v>
      </c>
      <c r="D25" s="126">
        <v>45769.023971858318</v>
      </c>
      <c r="E25" s="126">
        <v>6005.6484023147104</v>
      </c>
      <c r="F25" s="126">
        <v>1201.6301604124797</v>
      </c>
      <c r="G25" s="126">
        <v>4804.0182419022312</v>
      </c>
      <c r="H25" s="159"/>
      <c r="I25" s="159"/>
      <c r="J25" s="159"/>
    </row>
    <row r="26" spans="1:10" ht="20.100000000000001" customHeight="1" x14ac:dyDescent="0.3">
      <c r="A26" s="130" t="s">
        <v>187</v>
      </c>
      <c r="B26" s="120">
        <v>22669.745317942004</v>
      </c>
      <c r="C26" s="120">
        <v>6940.4324477257469</v>
      </c>
      <c r="D26" s="120">
        <v>15729.312870216245</v>
      </c>
      <c r="E26" s="120">
        <v>5477.8114898026633</v>
      </c>
      <c r="F26" s="120">
        <v>1417.6281930557159</v>
      </c>
      <c r="G26" s="120">
        <v>4060.1832967469454</v>
      </c>
      <c r="H26" s="159"/>
      <c r="I26" s="159"/>
      <c r="J26" s="159"/>
    </row>
    <row r="27" spans="1:10" ht="20.100000000000001" customHeight="1" x14ac:dyDescent="0.3">
      <c r="A27" s="125" t="s">
        <v>175</v>
      </c>
      <c r="B27" s="126">
        <v>35497.008637110142</v>
      </c>
      <c r="C27" s="126">
        <v>7958.7805330779893</v>
      </c>
      <c r="D27" s="126">
        <v>27538.228104032136</v>
      </c>
      <c r="E27" s="126">
        <v>8243.9739225184803</v>
      </c>
      <c r="F27" s="126">
        <v>2996.0367806910681</v>
      </c>
      <c r="G27" s="126">
        <v>5247.9371418274122</v>
      </c>
      <c r="H27" s="159"/>
      <c r="I27" s="159"/>
      <c r="J27" s="159"/>
    </row>
    <row r="28" spans="1:10" ht="20.100000000000001" customHeight="1" x14ac:dyDescent="0.3">
      <c r="A28" s="130" t="s">
        <v>178</v>
      </c>
      <c r="B28" s="120">
        <v>145670.58876114569</v>
      </c>
      <c r="C28" s="120">
        <v>84601.217442851324</v>
      </c>
      <c r="D28" s="120">
        <v>61069.371318294441</v>
      </c>
      <c r="E28" s="120">
        <v>305528.6078819058</v>
      </c>
      <c r="F28" s="120">
        <v>152673.3142578534</v>
      </c>
      <c r="G28" s="120">
        <v>152855.29362405246</v>
      </c>
      <c r="H28" s="159"/>
      <c r="I28" s="159"/>
      <c r="J28" s="159"/>
    </row>
    <row r="29" spans="1:10" ht="20.100000000000001" customHeight="1" x14ac:dyDescent="0.3">
      <c r="A29" s="125" t="s">
        <v>189</v>
      </c>
      <c r="B29" s="126">
        <v>32219.619360228822</v>
      </c>
      <c r="C29" s="126">
        <v>6494.8816181049006</v>
      </c>
      <c r="D29" s="126">
        <v>25724.737742123983</v>
      </c>
      <c r="E29" s="126">
        <v>4839.7131490806569</v>
      </c>
      <c r="F29" s="126">
        <v>1553.6408943181139</v>
      </c>
      <c r="G29" s="126">
        <v>3286.0722547625419</v>
      </c>
      <c r="H29" s="159"/>
      <c r="I29" s="159"/>
      <c r="J29" s="159"/>
    </row>
    <row r="30" spans="1:10" ht="21.75" customHeight="1" x14ac:dyDescent="0.3">
      <c r="A30" s="130" t="s">
        <v>244</v>
      </c>
      <c r="B30" s="120">
        <v>107018.25767403794</v>
      </c>
      <c r="C30" s="120">
        <v>37067.908609709782</v>
      </c>
      <c r="D30" s="120">
        <v>69950.349064328111</v>
      </c>
      <c r="E30" s="120">
        <v>74420.181288079271</v>
      </c>
      <c r="F30" s="120">
        <v>2946.7035205518928</v>
      </c>
      <c r="G30" s="120">
        <v>71473.477767527336</v>
      </c>
      <c r="H30" s="159"/>
      <c r="I30" s="159"/>
      <c r="J30" s="159"/>
    </row>
    <row r="31" spans="1:10" ht="14.4" x14ac:dyDescent="0.3">
      <c r="A31" s="125"/>
      <c r="B31" s="126"/>
      <c r="C31" s="126"/>
      <c r="D31" s="126"/>
      <c r="E31" s="126"/>
      <c r="F31" s="126"/>
      <c r="G31" s="126"/>
      <c r="H31" s="159"/>
      <c r="I31" s="159"/>
      <c r="J31" s="159"/>
    </row>
    <row r="32" spans="1:10" ht="14.4" x14ac:dyDescent="0.3">
      <c r="A32" s="131" t="s">
        <v>5</v>
      </c>
      <c r="B32" s="120"/>
      <c r="C32" s="120"/>
      <c r="D32" s="120"/>
      <c r="E32" s="120"/>
      <c r="F32" s="120"/>
      <c r="G32" s="120"/>
      <c r="H32" s="159"/>
      <c r="I32" s="159"/>
      <c r="J32" s="159"/>
    </row>
    <row r="33" spans="1:10" ht="14.4" x14ac:dyDescent="0.3">
      <c r="A33" s="125"/>
      <c r="B33" s="126"/>
      <c r="C33" s="126"/>
      <c r="D33" s="126"/>
      <c r="E33" s="126"/>
      <c r="F33" s="126"/>
      <c r="G33" s="126"/>
      <c r="H33" s="159"/>
      <c r="I33" s="159"/>
      <c r="J33" s="159"/>
    </row>
    <row r="34" spans="1:10" ht="20.100000000000001" customHeight="1" x14ac:dyDescent="0.3">
      <c r="A34" s="130" t="s">
        <v>169</v>
      </c>
      <c r="B34" s="120">
        <v>57668.454588985354</v>
      </c>
      <c r="C34" s="120">
        <v>17315.75219971596</v>
      </c>
      <c r="D34" s="120">
        <v>40352.702389269391</v>
      </c>
      <c r="E34" s="120">
        <v>15950.522234924912</v>
      </c>
      <c r="F34" s="120">
        <v>1694.7664652613594</v>
      </c>
      <c r="G34" s="120">
        <v>14255.755769663543</v>
      </c>
      <c r="H34" s="159"/>
      <c r="I34" s="159"/>
      <c r="J34" s="159"/>
    </row>
    <row r="35" spans="1:10" ht="20.100000000000001" customHeight="1" x14ac:dyDescent="0.3">
      <c r="A35" s="125" t="s">
        <v>177</v>
      </c>
      <c r="B35" s="126">
        <v>47886.867231731252</v>
      </c>
      <c r="C35" s="126">
        <v>12661.451953497195</v>
      </c>
      <c r="D35" s="126">
        <v>35225.415278234024</v>
      </c>
      <c r="E35" s="126">
        <v>11095.996411888169</v>
      </c>
      <c r="F35" s="126">
        <v>1330.9287512156122</v>
      </c>
      <c r="G35" s="126">
        <v>9765.0676606725556</v>
      </c>
      <c r="H35" s="159"/>
      <c r="I35" s="159"/>
      <c r="J35" s="159"/>
    </row>
    <row r="36" spans="1:10" ht="20.100000000000001" customHeight="1" x14ac:dyDescent="0.3">
      <c r="A36" s="130" t="s">
        <v>172</v>
      </c>
      <c r="B36" s="120">
        <v>124050.91208295985</v>
      </c>
      <c r="C36" s="120">
        <v>34613.471802629123</v>
      </c>
      <c r="D36" s="120">
        <v>89437.44028033076</v>
      </c>
      <c r="E36" s="120">
        <v>41372.709050027384</v>
      </c>
      <c r="F36" s="120">
        <v>574.71314767009778</v>
      </c>
      <c r="G36" s="120">
        <v>40797.995902357281</v>
      </c>
      <c r="H36" s="159"/>
      <c r="I36" s="159"/>
      <c r="J36" s="159"/>
    </row>
    <row r="37" spans="1:10" ht="20.100000000000001" customHeight="1" x14ac:dyDescent="0.3">
      <c r="A37" s="125" t="s">
        <v>170</v>
      </c>
      <c r="B37" s="126">
        <v>77107.271564774084</v>
      </c>
      <c r="C37" s="126">
        <v>11327.672380682532</v>
      </c>
      <c r="D37" s="126">
        <v>65779.599184091596</v>
      </c>
      <c r="E37" s="126">
        <v>17898.898223436223</v>
      </c>
      <c r="F37" s="126">
        <v>3119.2650488933646</v>
      </c>
      <c r="G37" s="126">
        <v>14779.63317454286</v>
      </c>
      <c r="H37" s="159"/>
      <c r="I37" s="159"/>
      <c r="J37" s="159"/>
    </row>
    <row r="38" spans="1:10" ht="20.100000000000001" customHeight="1" x14ac:dyDescent="0.3">
      <c r="A38" s="130" t="s">
        <v>176</v>
      </c>
      <c r="B38" s="120">
        <v>143397.75716596164</v>
      </c>
      <c r="C38" s="120">
        <v>35899.820853141828</v>
      </c>
      <c r="D38" s="120">
        <v>107497.93631281992</v>
      </c>
      <c r="E38" s="120">
        <v>35714.820192452687</v>
      </c>
      <c r="F38" s="120">
        <v>8444.5653213579262</v>
      </c>
      <c r="G38" s="120">
        <v>27270.254871094799</v>
      </c>
      <c r="H38" s="159"/>
      <c r="I38" s="159"/>
      <c r="J38" s="159"/>
    </row>
    <row r="39" spans="1:10" ht="20.100000000000001" customHeight="1" x14ac:dyDescent="0.3">
      <c r="A39" s="125" t="s">
        <v>183</v>
      </c>
      <c r="B39" s="126">
        <v>6335.5458928393018</v>
      </c>
      <c r="C39" s="126">
        <v>1036.4574386814818</v>
      </c>
      <c r="D39" s="126">
        <v>5299.0884541578225</v>
      </c>
      <c r="E39" s="126">
        <v>1521.9499536872222</v>
      </c>
      <c r="F39" s="126">
        <v>182.7519653125523</v>
      </c>
      <c r="G39" s="126">
        <v>1339.1979883746701</v>
      </c>
      <c r="H39" s="159"/>
      <c r="I39" s="159"/>
      <c r="J39" s="159"/>
    </row>
    <row r="40" spans="1:10" ht="14.4" x14ac:dyDescent="0.3">
      <c r="A40" s="125"/>
      <c r="B40" s="126"/>
      <c r="C40" s="126"/>
      <c r="D40" s="126"/>
      <c r="E40" s="126"/>
      <c r="F40" s="126"/>
      <c r="G40" s="126"/>
      <c r="H40" s="159"/>
      <c r="I40" s="159"/>
      <c r="J40" s="159"/>
    </row>
    <row r="41" spans="1:10" ht="20.100000000000001" customHeight="1" x14ac:dyDescent="0.3">
      <c r="A41" s="131" t="s">
        <v>7</v>
      </c>
      <c r="B41" s="120"/>
      <c r="C41" s="120"/>
      <c r="D41" s="120"/>
      <c r="E41" s="120"/>
      <c r="F41" s="120"/>
      <c r="G41" s="120"/>
      <c r="H41" s="159"/>
      <c r="I41" s="159"/>
      <c r="J41" s="159"/>
    </row>
    <row r="42" spans="1:10" ht="14.4" x14ac:dyDescent="0.3">
      <c r="A42" s="125"/>
      <c r="B42" s="126"/>
      <c r="C42" s="126"/>
      <c r="D42" s="126"/>
      <c r="E42" s="126"/>
      <c r="F42" s="126"/>
      <c r="G42" s="126"/>
      <c r="H42" s="159"/>
      <c r="I42" s="159"/>
      <c r="J42" s="159"/>
    </row>
    <row r="43" spans="1:10" ht="20.100000000000001" customHeight="1" x14ac:dyDescent="0.3">
      <c r="A43" s="130" t="s">
        <v>245</v>
      </c>
      <c r="B43" s="120">
        <v>10199.006933793748</v>
      </c>
      <c r="C43" s="120">
        <v>2498.5549783362262</v>
      </c>
      <c r="D43" s="120">
        <v>7700.4519554575172</v>
      </c>
      <c r="E43" s="120">
        <v>1858.9516933112136</v>
      </c>
      <c r="F43" s="120">
        <v>145.32416391517512</v>
      </c>
      <c r="G43" s="120">
        <v>1713.6275293960387</v>
      </c>
      <c r="H43" s="159"/>
      <c r="I43" s="159"/>
      <c r="J43" s="159"/>
    </row>
    <row r="44" spans="1:10" ht="20.100000000000001" customHeight="1" x14ac:dyDescent="0.3">
      <c r="A44" s="125" t="s">
        <v>188</v>
      </c>
      <c r="B44" s="126">
        <v>2485.7673115239495</v>
      </c>
      <c r="C44" s="126">
        <v>579.87905730101454</v>
      </c>
      <c r="D44" s="126">
        <v>1905.8882542229348</v>
      </c>
      <c r="E44" s="126">
        <v>2527.9773582932453</v>
      </c>
      <c r="F44" s="126">
        <v>2359.6907067025431</v>
      </c>
      <c r="G44" s="126">
        <v>168.28665159070209</v>
      </c>
      <c r="H44" s="159"/>
      <c r="I44" s="159"/>
      <c r="J44" s="159"/>
    </row>
    <row r="45" spans="1:10" ht="20.100000000000001" customHeight="1" x14ac:dyDescent="0.3">
      <c r="A45" s="130" t="s">
        <v>185</v>
      </c>
      <c r="B45" s="120">
        <v>5900.0505282462864</v>
      </c>
      <c r="C45" s="120">
        <v>1539.5624362879566</v>
      </c>
      <c r="D45" s="120">
        <v>4360.4880919583311</v>
      </c>
      <c r="E45" s="120">
        <v>813.15821616988103</v>
      </c>
      <c r="F45" s="120">
        <v>300.26281666913457</v>
      </c>
      <c r="G45" s="120">
        <v>512.89539950074663</v>
      </c>
      <c r="H45" s="159"/>
      <c r="I45" s="159"/>
      <c r="J45" s="159"/>
    </row>
    <row r="46" spans="1:10" ht="20.100000000000001" customHeight="1" x14ac:dyDescent="0.3">
      <c r="A46" s="125" t="s">
        <v>179</v>
      </c>
      <c r="B46" s="126">
        <v>1033.6587422016648</v>
      </c>
      <c r="C46" s="126">
        <v>191.70603907359717</v>
      </c>
      <c r="D46" s="126">
        <v>841.95270312806747</v>
      </c>
      <c r="E46" s="126">
        <v>308.17226887988528</v>
      </c>
      <c r="F46" s="126">
        <v>51.145218378399996</v>
      </c>
      <c r="G46" s="126">
        <v>257.02705050148535</v>
      </c>
      <c r="H46" s="159"/>
      <c r="I46" s="159"/>
      <c r="J46" s="159"/>
    </row>
    <row r="47" spans="1:10" ht="20.100000000000001" customHeight="1" x14ac:dyDescent="0.3">
      <c r="A47" s="130" t="s">
        <v>182</v>
      </c>
      <c r="B47" s="120">
        <v>20672.556625739726</v>
      </c>
      <c r="C47" s="120">
        <v>5793.8570668596085</v>
      </c>
      <c r="D47" s="120">
        <v>14878.699558880095</v>
      </c>
      <c r="E47" s="120">
        <v>3304.1611167587048</v>
      </c>
      <c r="F47" s="120">
        <v>1231.9186811634702</v>
      </c>
      <c r="G47" s="120">
        <v>2072.2424355952357</v>
      </c>
      <c r="H47" s="159"/>
      <c r="I47" s="159"/>
      <c r="J47" s="159"/>
    </row>
    <row r="48" spans="1:10" ht="20.100000000000001" customHeight="1" x14ac:dyDescent="0.3">
      <c r="A48" s="125" t="s">
        <v>246</v>
      </c>
      <c r="B48" s="126">
        <v>4327.7153864157463</v>
      </c>
      <c r="C48" s="126">
        <v>1008.5339683439981</v>
      </c>
      <c r="D48" s="126">
        <v>3319.1814180717474</v>
      </c>
      <c r="E48" s="126">
        <v>3342.4069674546258</v>
      </c>
      <c r="F48" s="126">
        <v>67</v>
      </c>
      <c r="G48" s="126">
        <v>3275.4069674546263</v>
      </c>
      <c r="H48" s="159"/>
      <c r="I48" s="159"/>
      <c r="J48" s="159"/>
    </row>
    <row r="49" spans="1:10" ht="20.100000000000001" customHeight="1" x14ac:dyDescent="0.3">
      <c r="A49" s="131" t="s">
        <v>456</v>
      </c>
      <c r="B49" s="120">
        <v>5811.2100019642567</v>
      </c>
      <c r="C49" s="120">
        <v>2005.3348462331467</v>
      </c>
      <c r="D49" s="120">
        <v>3805.8751557311102</v>
      </c>
      <c r="E49" s="120">
        <v>1727.31133441867</v>
      </c>
      <c r="F49" s="120">
        <v>5.1767629249799283</v>
      </c>
      <c r="G49" s="120">
        <v>1722.1345714936901</v>
      </c>
      <c r="H49" s="159"/>
      <c r="I49" s="159"/>
      <c r="J49" s="159"/>
    </row>
    <row r="50" spans="1:10" ht="13.8" x14ac:dyDescent="0.3">
      <c r="A50" s="109"/>
      <c r="B50" s="109"/>
      <c r="C50" s="109"/>
      <c r="D50" s="109"/>
      <c r="E50" s="109"/>
      <c r="F50" s="109"/>
      <c r="G50" s="109"/>
      <c r="H50" s="109"/>
      <c r="I50" s="109"/>
      <c r="J50" s="109"/>
    </row>
    <row r="51" spans="1:10" ht="14.4" x14ac:dyDescent="0.25">
      <c r="A51" s="408" t="s">
        <v>512</v>
      </c>
      <c r="B51" s="408"/>
      <c r="C51" s="408"/>
      <c r="D51" s="408"/>
      <c r="E51" s="408"/>
      <c r="F51" s="408"/>
      <c r="G51" s="408"/>
      <c r="H51" s="408"/>
      <c r="I51" s="408"/>
      <c r="J51" s="408"/>
    </row>
  </sheetData>
  <mergeCells count="13">
    <mergeCell ref="A51:J51"/>
    <mergeCell ref="F8:F9"/>
    <mergeCell ref="G8:G9"/>
    <mergeCell ref="A3:G3"/>
    <mergeCell ref="A4:G4"/>
    <mergeCell ref="A6:A9"/>
    <mergeCell ref="B6:G6"/>
    <mergeCell ref="B7:B9"/>
    <mergeCell ref="C7:D7"/>
    <mergeCell ref="E7:E9"/>
    <mergeCell ref="F7:G7"/>
    <mergeCell ref="C8:C9"/>
    <mergeCell ref="D8:D9"/>
  </mergeCells>
  <hyperlinks>
    <hyperlink ref="I1" location="ÍNDICE!A1" display="INDICE" xr:uid="{00000000-0004-0000-3800-000000000000}"/>
  </hyperlinks>
  <pageMargins left="1.7716535433070868" right="0" top="0" bottom="0" header="0" footer="0"/>
  <pageSetup paperSize="9" scale="58" fitToWidth="0" orientation="landscape" r:id="rId1"/>
  <headerFooter alignWithMargins="0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 codeName="Hoja49">
    <pageSetUpPr fitToPage="1"/>
  </sheetPr>
  <dimension ref="A1:J51"/>
  <sheetViews>
    <sheetView showGridLines="0" zoomScale="90" zoomScaleNormal="90" workbookViewId="0">
      <selection activeCell="H9" sqref="H9"/>
    </sheetView>
  </sheetViews>
  <sheetFormatPr baseColWidth="10" defaultColWidth="11.44140625" defaultRowHeight="13.2" x14ac:dyDescent="0.25"/>
  <cols>
    <col min="1" max="1" width="42" style="14" customWidth="1"/>
    <col min="2" max="2" width="20" style="14" customWidth="1"/>
    <col min="3" max="3" width="24.109375" style="14" customWidth="1"/>
    <col min="4" max="4" width="21" style="14" customWidth="1"/>
    <col min="5" max="5" width="21.109375" style="14" customWidth="1"/>
    <col min="6" max="6" width="20.5546875" style="14" customWidth="1"/>
    <col min="7" max="7" width="22.88671875" style="14" customWidth="1"/>
    <col min="8" max="16384" width="11.44140625" style="14"/>
  </cols>
  <sheetData>
    <row r="1" spans="1:10" ht="87" customHeight="1" x14ac:dyDescent="0.25">
      <c r="I1" s="128" t="s">
        <v>145</v>
      </c>
    </row>
    <row r="3" spans="1:10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185"/>
      <c r="I3" s="185"/>
      <c r="J3" s="185"/>
    </row>
    <row r="4" spans="1:10" ht="15.9" customHeight="1" x14ac:dyDescent="0.3">
      <c r="A4" s="435" t="s">
        <v>535</v>
      </c>
      <c r="B4" s="435"/>
      <c r="C4" s="435"/>
      <c r="D4" s="435"/>
      <c r="E4" s="435"/>
      <c r="F4" s="435"/>
      <c r="G4" s="435"/>
      <c r="H4" s="159"/>
      <c r="I4" s="159"/>
      <c r="J4" s="159"/>
    </row>
    <row r="5" spans="1:10" ht="14.1" customHeight="1" x14ac:dyDescent="0.3">
      <c r="A5" s="159"/>
      <c r="B5" s="159"/>
      <c r="C5" s="159"/>
      <c r="D5" s="159"/>
      <c r="E5" s="159"/>
      <c r="F5" s="159"/>
      <c r="G5" s="159"/>
      <c r="H5" s="159"/>
      <c r="I5" s="159"/>
      <c r="J5" s="159"/>
    </row>
    <row r="6" spans="1:10" ht="14.1" customHeight="1" x14ac:dyDescent="0.3">
      <c r="A6" s="436" t="s">
        <v>232</v>
      </c>
      <c r="B6" s="438" t="s">
        <v>413</v>
      </c>
      <c r="C6" s="439"/>
      <c r="D6" s="439"/>
      <c r="E6" s="439"/>
      <c r="F6" s="439"/>
      <c r="G6" s="440"/>
      <c r="H6" s="159"/>
      <c r="I6" s="159"/>
      <c r="J6" s="159"/>
    </row>
    <row r="7" spans="1:10" ht="14.1" customHeight="1" x14ac:dyDescent="0.3">
      <c r="A7" s="446"/>
      <c r="B7" s="446" t="s">
        <v>234</v>
      </c>
      <c r="C7" s="438" t="s">
        <v>220</v>
      </c>
      <c r="D7" s="440"/>
      <c r="E7" s="436" t="s">
        <v>234</v>
      </c>
      <c r="F7" s="438" t="s">
        <v>221</v>
      </c>
      <c r="G7" s="440"/>
      <c r="H7" s="159"/>
      <c r="I7" s="159"/>
      <c r="J7" s="159"/>
    </row>
    <row r="8" spans="1:10" ht="14.1" customHeight="1" x14ac:dyDescent="0.3">
      <c r="A8" s="446"/>
      <c r="B8" s="446"/>
      <c r="C8" s="436" t="s">
        <v>414</v>
      </c>
      <c r="D8" s="436" t="s">
        <v>415</v>
      </c>
      <c r="E8" s="446"/>
      <c r="F8" s="436" t="s">
        <v>414</v>
      </c>
      <c r="G8" s="436" t="s">
        <v>415</v>
      </c>
      <c r="H8" s="159"/>
      <c r="I8" s="159"/>
      <c r="J8" s="159"/>
    </row>
    <row r="9" spans="1:10" ht="30.75" customHeight="1" x14ac:dyDescent="0.3">
      <c r="A9" s="437"/>
      <c r="B9" s="437"/>
      <c r="C9" s="437"/>
      <c r="D9" s="437"/>
      <c r="E9" s="437"/>
      <c r="F9" s="437"/>
      <c r="G9" s="437"/>
      <c r="H9" s="159"/>
      <c r="I9" s="159"/>
      <c r="J9" s="159"/>
    </row>
    <row r="10" spans="1:10" ht="14.4" x14ac:dyDescent="0.3">
      <c r="A10" s="162"/>
      <c r="B10" s="162"/>
      <c r="C10" s="162"/>
      <c r="D10" s="162"/>
      <c r="E10" s="162"/>
      <c r="F10" s="162"/>
      <c r="G10" s="162"/>
      <c r="H10" s="159"/>
      <c r="I10" s="159"/>
      <c r="J10" s="159"/>
    </row>
    <row r="11" spans="1:10" ht="20.100000000000001" customHeight="1" x14ac:dyDescent="0.3">
      <c r="A11" s="131" t="s">
        <v>1</v>
      </c>
      <c r="B11" s="115">
        <v>478485.64683701348</v>
      </c>
      <c r="C11" s="115">
        <v>110183.34643886579</v>
      </c>
      <c r="D11" s="115">
        <v>368302.30039814691</v>
      </c>
      <c r="E11" s="115">
        <v>34186.592554159673</v>
      </c>
      <c r="F11" s="115">
        <v>5651.9765097395175</v>
      </c>
      <c r="G11" s="115">
        <v>28534.616044420185</v>
      </c>
      <c r="H11" s="159"/>
      <c r="I11" s="159"/>
      <c r="J11" s="159"/>
    </row>
    <row r="12" spans="1:10" ht="14.4" x14ac:dyDescent="0.3">
      <c r="A12" s="116"/>
      <c r="B12" s="118"/>
      <c r="C12" s="118"/>
      <c r="D12" s="118"/>
      <c r="E12" s="118"/>
      <c r="F12" s="118"/>
      <c r="G12" s="118"/>
      <c r="H12" s="159"/>
      <c r="I12" s="159"/>
      <c r="J12" s="159"/>
    </row>
    <row r="13" spans="1:10" ht="20.100000000000001" customHeight="1" x14ac:dyDescent="0.3">
      <c r="A13" s="130" t="s">
        <v>3</v>
      </c>
      <c r="B13" s="120">
        <v>464873.10091001936</v>
      </c>
      <c r="C13" s="120">
        <v>107521.32440514214</v>
      </c>
      <c r="D13" s="120">
        <v>357351.77650487656</v>
      </c>
      <c r="E13" s="120">
        <v>32978.369106003898</v>
      </c>
      <c r="F13" s="120">
        <v>5417.8615079386664</v>
      </c>
      <c r="G13" s="120">
        <v>27560.507598065262</v>
      </c>
      <c r="H13" s="159"/>
      <c r="I13" s="159"/>
      <c r="J13" s="159"/>
    </row>
    <row r="14" spans="1:10" ht="20.100000000000001" customHeight="1" x14ac:dyDescent="0.3">
      <c r="A14" s="116" t="s">
        <v>5</v>
      </c>
      <c r="B14" s="118">
        <v>11222.34456877431</v>
      </c>
      <c r="C14" s="118">
        <v>1918.4140462440776</v>
      </c>
      <c r="D14" s="118">
        <v>9303.9305225302305</v>
      </c>
      <c r="E14" s="118">
        <v>1171.6022848920854</v>
      </c>
      <c r="F14" s="118">
        <v>197.49383853715565</v>
      </c>
      <c r="G14" s="118">
        <v>974.10844635493004</v>
      </c>
      <c r="H14" s="159"/>
      <c r="I14" s="159"/>
      <c r="J14" s="159"/>
    </row>
    <row r="15" spans="1:10" ht="20.100000000000001" customHeight="1" x14ac:dyDescent="0.3">
      <c r="A15" s="130" t="s">
        <v>7</v>
      </c>
      <c r="B15" s="120">
        <v>2077.813827691331</v>
      </c>
      <c r="C15" s="120">
        <v>638.02246400878937</v>
      </c>
      <c r="D15" s="120">
        <v>1439.791363682541</v>
      </c>
      <c r="E15" s="120">
        <v>36.621163263695365</v>
      </c>
      <c r="F15" s="120">
        <v>36.621163263695365</v>
      </c>
      <c r="G15" s="120" t="s">
        <v>439</v>
      </c>
      <c r="H15" s="159"/>
      <c r="I15" s="159"/>
      <c r="J15" s="159"/>
    </row>
    <row r="16" spans="1:10" ht="20.100000000000001" customHeight="1" x14ac:dyDescent="0.3">
      <c r="A16" s="116" t="s">
        <v>456</v>
      </c>
      <c r="B16" s="118">
        <v>312.38753052864803</v>
      </c>
      <c r="C16" s="118">
        <v>105.58552347075074</v>
      </c>
      <c r="D16" s="118">
        <v>206.8020070578973</v>
      </c>
      <c r="E16" s="118" t="s">
        <v>439</v>
      </c>
      <c r="F16" s="118" t="s">
        <v>439</v>
      </c>
      <c r="G16" s="118" t="s">
        <v>439</v>
      </c>
      <c r="H16" s="159"/>
      <c r="I16" s="159"/>
      <c r="J16" s="159"/>
    </row>
    <row r="17" spans="1:10" ht="14.4" x14ac:dyDescent="0.3">
      <c r="A17" s="125"/>
      <c r="B17" s="126"/>
      <c r="C17" s="126"/>
      <c r="D17" s="126"/>
      <c r="E17" s="126"/>
      <c r="F17" s="126"/>
      <c r="G17" s="126"/>
      <c r="H17" s="159"/>
      <c r="I17" s="159"/>
      <c r="J17" s="159"/>
    </row>
    <row r="18" spans="1:10" ht="20.100000000000001" customHeight="1" x14ac:dyDescent="0.3">
      <c r="A18" s="131" t="s">
        <v>3</v>
      </c>
      <c r="B18" s="183"/>
      <c r="C18" s="183"/>
      <c r="D18" s="183"/>
      <c r="E18" s="183"/>
      <c r="F18" s="183"/>
      <c r="G18" s="183"/>
      <c r="H18" s="159"/>
      <c r="I18" s="159"/>
      <c r="J18" s="159"/>
    </row>
    <row r="19" spans="1:10" ht="14.4" x14ac:dyDescent="0.3">
      <c r="A19" s="125"/>
      <c r="B19" s="184"/>
      <c r="C19" s="184"/>
      <c r="D19" s="184"/>
      <c r="E19" s="184"/>
      <c r="F19" s="184"/>
      <c r="G19" s="184"/>
      <c r="H19" s="159"/>
      <c r="I19" s="159"/>
      <c r="J19" s="159"/>
    </row>
    <row r="20" spans="1:10" ht="20.100000000000001" customHeight="1" x14ac:dyDescent="0.3">
      <c r="A20" s="130" t="s">
        <v>180</v>
      </c>
      <c r="B20" s="120">
        <v>79074.873226534444</v>
      </c>
      <c r="C20" s="120">
        <v>17139.403007778648</v>
      </c>
      <c r="D20" s="120">
        <v>61935.470218755778</v>
      </c>
      <c r="E20" s="120">
        <v>3881.1648341147502</v>
      </c>
      <c r="F20" s="120">
        <v>510.8293405194064</v>
      </c>
      <c r="G20" s="120">
        <v>3370.3354935953412</v>
      </c>
      <c r="H20" s="159"/>
      <c r="I20" s="159"/>
      <c r="J20" s="159"/>
    </row>
    <row r="21" spans="1:10" ht="20.100000000000001" customHeight="1" x14ac:dyDescent="0.3">
      <c r="A21" s="125" t="s">
        <v>243</v>
      </c>
      <c r="B21" s="126">
        <v>22907.726826822665</v>
      </c>
      <c r="C21" s="126">
        <v>3724.1775641708364</v>
      </c>
      <c r="D21" s="126">
        <v>19183.54926265181</v>
      </c>
      <c r="E21" s="126">
        <v>2314.9519984397889</v>
      </c>
      <c r="F21" s="126">
        <v>29.653817028694959</v>
      </c>
      <c r="G21" s="126">
        <v>2285.2981814110931</v>
      </c>
      <c r="H21" s="159"/>
      <c r="I21" s="159"/>
      <c r="J21" s="159"/>
    </row>
    <row r="22" spans="1:10" ht="20.100000000000001" customHeight="1" x14ac:dyDescent="0.3">
      <c r="A22" s="130" t="s">
        <v>174</v>
      </c>
      <c r="B22" s="120">
        <v>30125.956136823759</v>
      </c>
      <c r="C22" s="120">
        <v>7620.5415977644598</v>
      </c>
      <c r="D22" s="120">
        <v>22505.414539059308</v>
      </c>
      <c r="E22" s="120">
        <v>715.73915824622077</v>
      </c>
      <c r="F22" s="120">
        <v>157.31583340525552</v>
      </c>
      <c r="G22" s="120">
        <v>558.42332484096505</v>
      </c>
      <c r="H22" s="159"/>
      <c r="I22" s="159"/>
      <c r="J22" s="159"/>
    </row>
    <row r="23" spans="1:10" ht="20.100000000000001" customHeight="1" x14ac:dyDescent="0.3">
      <c r="A23" s="116" t="s">
        <v>186</v>
      </c>
      <c r="B23" s="118">
        <v>1008.6345543109971</v>
      </c>
      <c r="C23" s="118">
        <v>337.7105106382121</v>
      </c>
      <c r="D23" s="118">
        <v>670.92404367278482</v>
      </c>
      <c r="E23" s="118">
        <v>17.725555362193393</v>
      </c>
      <c r="F23" s="118"/>
      <c r="G23" s="118">
        <v>17.725555362193393</v>
      </c>
      <c r="H23" s="159"/>
      <c r="I23" s="159"/>
      <c r="J23" s="159"/>
    </row>
    <row r="24" spans="1:10" ht="20.100000000000001" customHeight="1" x14ac:dyDescent="0.3">
      <c r="A24" s="130" t="s">
        <v>173</v>
      </c>
      <c r="B24" s="120">
        <v>91181.293748667726</v>
      </c>
      <c r="C24" s="120">
        <v>21347.036549716126</v>
      </c>
      <c r="D24" s="120">
        <v>69834.2571989516</v>
      </c>
      <c r="E24" s="120">
        <v>8093.1490075497341</v>
      </c>
      <c r="F24" s="120">
        <v>1799.1556402813883</v>
      </c>
      <c r="G24" s="120">
        <v>6293.9933672683464</v>
      </c>
      <c r="H24" s="159"/>
      <c r="I24" s="159"/>
      <c r="J24" s="159"/>
    </row>
    <row r="25" spans="1:10" ht="20.100000000000001" customHeight="1" x14ac:dyDescent="0.3">
      <c r="A25" s="125" t="s">
        <v>184</v>
      </c>
      <c r="B25" s="126">
        <v>146097.44015192392</v>
      </c>
      <c r="C25" s="126">
        <v>36647.439772607766</v>
      </c>
      <c r="D25" s="126">
        <v>109450.00037931604</v>
      </c>
      <c r="E25" s="126">
        <v>12911.060878818775</v>
      </c>
      <c r="F25" s="126">
        <v>1634.6862463338575</v>
      </c>
      <c r="G25" s="126">
        <v>11276.374632484914</v>
      </c>
      <c r="H25" s="159"/>
      <c r="I25" s="159"/>
      <c r="J25" s="159"/>
    </row>
    <row r="26" spans="1:10" ht="20.100000000000001" customHeight="1" x14ac:dyDescent="0.3">
      <c r="A26" s="130" t="s">
        <v>187</v>
      </c>
      <c r="B26" s="120">
        <v>7363.6016867932003</v>
      </c>
      <c r="C26" s="120">
        <v>1792.3582059421942</v>
      </c>
      <c r="D26" s="120">
        <v>5571.2434808510079</v>
      </c>
      <c r="E26" s="120">
        <v>513.8676788541618</v>
      </c>
      <c r="F26" s="120">
        <v>6.8524018343954936</v>
      </c>
      <c r="G26" s="120">
        <v>507.01527701976624</v>
      </c>
      <c r="H26" s="159"/>
      <c r="I26" s="159"/>
      <c r="J26" s="159"/>
    </row>
    <row r="27" spans="1:10" ht="20.100000000000001" customHeight="1" x14ac:dyDescent="0.3">
      <c r="A27" s="125" t="s">
        <v>175</v>
      </c>
      <c r="B27" s="126">
        <v>13639.611083501784</v>
      </c>
      <c r="C27" s="126">
        <v>1766.919102060024</v>
      </c>
      <c r="D27" s="126">
        <v>11872.691981441765</v>
      </c>
      <c r="E27" s="126">
        <v>648.59115613508936</v>
      </c>
      <c r="F27" s="126">
        <v>324.62747714594235</v>
      </c>
      <c r="G27" s="126">
        <v>323.96367898914713</v>
      </c>
      <c r="H27" s="159"/>
      <c r="I27" s="159"/>
      <c r="J27" s="159"/>
    </row>
    <row r="28" spans="1:10" ht="20.100000000000001" customHeight="1" x14ac:dyDescent="0.3">
      <c r="A28" s="130" t="s">
        <v>178</v>
      </c>
      <c r="B28" s="120">
        <v>37703.061595154104</v>
      </c>
      <c r="C28" s="120">
        <v>9349.8941873941276</v>
      </c>
      <c r="D28" s="120">
        <v>28353.16740775996</v>
      </c>
      <c r="E28" s="120">
        <v>645.57651147573938</v>
      </c>
      <c r="F28" s="120">
        <v>18.842500023043417</v>
      </c>
      <c r="G28" s="120">
        <v>626.734011452696</v>
      </c>
      <c r="H28" s="159"/>
      <c r="I28" s="159"/>
      <c r="J28" s="159"/>
    </row>
    <row r="29" spans="1:10" ht="20.100000000000001" customHeight="1" x14ac:dyDescent="0.3">
      <c r="A29" s="125" t="s">
        <v>189</v>
      </c>
      <c r="B29" s="126">
        <v>35660.315297295507</v>
      </c>
      <c r="C29" s="126">
        <v>7754.2228080492905</v>
      </c>
      <c r="D29" s="126">
        <v>27906.092489246243</v>
      </c>
      <c r="E29" s="126">
        <v>3211.5423270075053</v>
      </c>
      <c r="F29" s="126">
        <v>935.89825136668424</v>
      </c>
      <c r="G29" s="126">
        <v>2275.6440756408197</v>
      </c>
      <c r="H29" s="159"/>
      <c r="I29" s="159"/>
      <c r="J29" s="159"/>
    </row>
    <row r="30" spans="1:10" ht="21.75" customHeight="1" x14ac:dyDescent="0.3">
      <c r="A30" s="130" t="s">
        <v>244</v>
      </c>
      <c r="B30" s="120">
        <v>110.58660219034142</v>
      </c>
      <c r="C30" s="120">
        <v>41.621099020430925</v>
      </c>
      <c r="D30" s="120">
        <v>68.965503169910491</v>
      </c>
      <c r="E30" s="120">
        <v>25</v>
      </c>
      <c r="F30" s="120" t="s">
        <v>439</v>
      </c>
      <c r="G30" s="120">
        <v>25</v>
      </c>
      <c r="H30" s="159"/>
      <c r="I30" s="159"/>
      <c r="J30" s="159"/>
    </row>
    <row r="31" spans="1:10" ht="14.4" x14ac:dyDescent="0.3">
      <c r="A31" s="125"/>
      <c r="B31" s="126"/>
      <c r="C31" s="126"/>
      <c r="D31" s="126"/>
      <c r="E31" s="126"/>
      <c r="F31" s="126"/>
      <c r="G31" s="126"/>
      <c r="H31" s="159"/>
      <c r="I31" s="159"/>
      <c r="J31" s="159"/>
    </row>
    <row r="32" spans="1:10" ht="14.4" x14ac:dyDescent="0.3">
      <c r="A32" s="131" t="s">
        <v>5</v>
      </c>
      <c r="B32" s="120"/>
      <c r="C32" s="120"/>
      <c r="D32" s="120"/>
      <c r="E32" s="120"/>
      <c r="F32" s="120"/>
      <c r="G32" s="120"/>
      <c r="H32" s="159"/>
      <c r="I32" s="159"/>
      <c r="J32" s="159"/>
    </row>
    <row r="33" spans="1:10" ht="14.4" x14ac:dyDescent="0.3">
      <c r="A33" s="125"/>
      <c r="B33" s="126"/>
      <c r="C33" s="126"/>
      <c r="D33" s="126"/>
      <c r="E33" s="126"/>
      <c r="F33" s="126"/>
      <c r="G33" s="126"/>
      <c r="H33" s="159"/>
      <c r="I33" s="159"/>
      <c r="J33" s="159"/>
    </row>
    <row r="34" spans="1:10" ht="20.100000000000001" customHeight="1" x14ac:dyDescent="0.3">
      <c r="A34" s="130" t="s">
        <v>169</v>
      </c>
      <c r="B34" s="120">
        <v>3180.6764809499264</v>
      </c>
      <c r="C34" s="120">
        <v>687.04509336244791</v>
      </c>
      <c r="D34" s="120">
        <v>2493.6313875874785</v>
      </c>
      <c r="E34" s="120">
        <v>260.90488806971672</v>
      </c>
      <c r="F34" s="120" t="s">
        <v>439</v>
      </c>
      <c r="G34" s="120">
        <v>260.90488806971672</v>
      </c>
      <c r="H34" s="159"/>
      <c r="I34" s="159"/>
      <c r="J34" s="159"/>
    </row>
    <row r="35" spans="1:10" ht="20.100000000000001" customHeight="1" x14ac:dyDescent="0.3">
      <c r="A35" s="125" t="s">
        <v>177</v>
      </c>
      <c r="B35" s="126">
        <v>935.24438026846781</v>
      </c>
      <c r="C35" s="126">
        <v>40.266158579029337</v>
      </c>
      <c r="D35" s="126">
        <v>894.97822168943867</v>
      </c>
      <c r="E35" s="126">
        <v>12</v>
      </c>
      <c r="F35" s="118" t="s">
        <v>439</v>
      </c>
      <c r="G35" s="126">
        <v>12</v>
      </c>
      <c r="H35" s="159"/>
      <c r="I35" s="159"/>
      <c r="J35" s="159"/>
    </row>
    <row r="36" spans="1:10" ht="20.100000000000001" customHeight="1" x14ac:dyDescent="0.3">
      <c r="A36" s="130" t="s">
        <v>172</v>
      </c>
      <c r="B36" s="120">
        <v>5711.7441525427148</v>
      </c>
      <c r="C36" s="120">
        <v>986.85622610210464</v>
      </c>
      <c r="D36" s="120">
        <v>4724.8879264406087</v>
      </c>
      <c r="E36" s="120">
        <v>885.61971775174015</v>
      </c>
      <c r="F36" s="120">
        <v>197.49383853715565</v>
      </c>
      <c r="G36" s="120">
        <v>688.12587921458442</v>
      </c>
      <c r="H36" s="159"/>
      <c r="I36" s="159"/>
      <c r="J36" s="159"/>
    </row>
    <row r="37" spans="1:10" ht="20.100000000000001" customHeight="1" x14ac:dyDescent="0.3">
      <c r="A37" s="125" t="s">
        <v>170</v>
      </c>
      <c r="B37" s="126">
        <v>896.15451710929403</v>
      </c>
      <c r="C37" s="126">
        <v>69.43560030440571</v>
      </c>
      <c r="D37" s="126">
        <v>826.71891680488829</v>
      </c>
      <c r="E37" s="118" t="s">
        <v>439</v>
      </c>
      <c r="F37" s="118" t="s">
        <v>439</v>
      </c>
      <c r="G37" s="126"/>
      <c r="H37" s="159"/>
      <c r="I37" s="159"/>
      <c r="J37" s="159"/>
    </row>
    <row r="38" spans="1:10" ht="20.100000000000001" customHeight="1" x14ac:dyDescent="0.3">
      <c r="A38" s="130" t="s">
        <v>176</v>
      </c>
      <c r="B38" s="120">
        <v>210.25496975603838</v>
      </c>
      <c r="C38" s="120">
        <v>36.0899748662764</v>
      </c>
      <c r="D38" s="120">
        <v>174.16499488976197</v>
      </c>
      <c r="E38" s="120">
        <v>13.077679070628838</v>
      </c>
      <c r="F38" s="120" t="s">
        <v>439</v>
      </c>
      <c r="G38" s="120">
        <v>13.077679070628838</v>
      </c>
      <c r="H38" s="159"/>
      <c r="I38" s="159"/>
      <c r="J38" s="159"/>
    </row>
    <row r="39" spans="1:10" ht="20.100000000000001" customHeight="1" x14ac:dyDescent="0.3">
      <c r="A39" s="125" t="s">
        <v>183</v>
      </c>
      <c r="B39" s="126">
        <v>288.27006814786523</v>
      </c>
      <c r="C39" s="126">
        <v>98.720993029813442</v>
      </c>
      <c r="D39" s="126">
        <v>189.54907511805177</v>
      </c>
      <c r="E39" s="118" t="s">
        <v>439</v>
      </c>
      <c r="F39" s="118" t="s">
        <v>439</v>
      </c>
      <c r="G39" s="118" t="s">
        <v>439</v>
      </c>
      <c r="H39" s="159"/>
      <c r="I39" s="159"/>
      <c r="J39" s="159"/>
    </row>
    <row r="40" spans="1:10" ht="14.4" x14ac:dyDescent="0.3">
      <c r="A40" s="125"/>
      <c r="B40" s="184"/>
      <c r="C40" s="184"/>
      <c r="D40" s="184"/>
      <c r="E40" s="184"/>
      <c r="F40" s="184"/>
      <c r="G40" s="184"/>
      <c r="H40" s="159"/>
      <c r="I40" s="159"/>
      <c r="J40" s="159"/>
    </row>
    <row r="41" spans="1:10" ht="20.100000000000001" customHeight="1" x14ac:dyDescent="0.3">
      <c r="A41" s="131" t="s">
        <v>7</v>
      </c>
      <c r="B41" s="183"/>
      <c r="C41" s="183"/>
      <c r="D41" s="183"/>
      <c r="E41" s="183"/>
      <c r="F41" s="183"/>
      <c r="G41" s="183"/>
      <c r="H41" s="159"/>
      <c r="I41" s="159"/>
      <c r="J41" s="159"/>
    </row>
    <row r="42" spans="1:10" ht="14.4" x14ac:dyDescent="0.3">
      <c r="A42" s="125"/>
      <c r="B42" s="184"/>
      <c r="C42" s="184"/>
      <c r="D42" s="184"/>
      <c r="E42" s="184"/>
      <c r="F42" s="184"/>
      <c r="G42" s="184"/>
      <c r="H42" s="159"/>
      <c r="I42" s="159"/>
      <c r="J42" s="159"/>
    </row>
    <row r="43" spans="1:10" ht="20.100000000000001" customHeight="1" x14ac:dyDescent="0.3">
      <c r="A43" s="130" t="s">
        <v>245</v>
      </c>
      <c r="B43" s="183">
        <v>157.19569285727147</v>
      </c>
      <c r="C43" s="183">
        <v>81.072963111475545</v>
      </c>
      <c r="D43" s="183">
        <v>76.122729745795908</v>
      </c>
      <c r="E43" s="120" t="s">
        <v>439</v>
      </c>
      <c r="F43" s="120" t="s">
        <v>439</v>
      </c>
      <c r="G43" s="120" t="s">
        <v>439</v>
      </c>
      <c r="H43" s="159"/>
      <c r="I43" s="159"/>
      <c r="J43" s="159"/>
    </row>
    <row r="44" spans="1:10" ht="20.100000000000001" customHeight="1" x14ac:dyDescent="0.3">
      <c r="A44" s="125" t="s">
        <v>188</v>
      </c>
      <c r="B44" s="184">
        <v>124.83031787778465</v>
      </c>
      <c r="C44" s="184">
        <v>15.973424131128402</v>
      </c>
      <c r="D44" s="184">
        <v>108.85689374665624</v>
      </c>
      <c r="E44" s="118" t="s">
        <v>439</v>
      </c>
      <c r="F44" s="118" t="s">
        <v>439</v>
      </c>
      <c r="G44" s="118" t="s">
        <v>439</v>
      </c>
      <c r="H44" s="159"/>
      <c r="I44" s="159"/>
      <c r="J44" s="159"/>
    </row>
    <row r="45" spans="1:10" ht="20.100000000000001" customHeight="1" x14ac:dyDescent="0.3">
      <c r="A45" s="130" t="s">
        <v>185</v>
      </c>
      <c r="B45" s="183">
        <v>18.768136415644403</v>
      </c>
      <c r="C45" s="183">
        <v>3</v>
      </c>
      <c r="D45" s="183">
        <v>15.768136415644403</v>
      </c>
      <c r="E45" s="120" t="s">
        <v>439</v>
      </c>
      <c r="F45" s="120" t="s">
        <v>439</v>
      </c>
      <c r="G45" s="120" t="s">
        <v>439</v>
      </c>
      <c r="H45" s="159"/>
      <c r="I45" s="159"/>
      <c r="J45" s="159"/>
    </row>
    <row r="46" spans="1:10" ht="20.100000000000001" customHeight="1" x14ac:dyDescent="0.3">
      <c r="A46" s="125" t="s">
        <v>179</v>
      </c>
      <c r="B46" s="118" t="s">
        <v>439</v>
      </c>
      <c r="C46" s="118" t="s">
        <v>439</v>
      </c>
      <c r="D46" s="118" t="s">
        <v>439</v>
      </c>
      <c r="E46" s="118" t="s">
        <v>439</v>
      </c>
      <c r="F46" s="118" t="s">
        <v>439</v>
      </c>
      <c r="G46" s="118" t="s">
        <v>439</v>
      </c>
      <c r="H46" s="159"/>
      <c r="I46" s="159"/>
      <c r="J46" s="159"/>
    </row>
    <row r="47" spans="1:10" ht="20.100000000000001" customHeight="1" x14ac:dyDescent="0.3">
      <c r="A47" s="130" t="s">
        <v>182</v>
      </c>
      <c r="B47" s="183">
        <v>1099.8355810057644</v>
      </c>
      <c r="C47" s="183">
        <v>232.54864643948869</v>
      </c>
      <c r="D47" s="183">
        <v>867.28693456627582</v>
      </c>
      <c r="E47" s="183">
        <v>36.621163263695365</v>
      </c>
      <c r="F47" s="183">
        <v>36.621163263695365</v>
      </c>
      <c r="G47" s="120" t="s">
        <v>439</v>
      </c>
      <c r="H47" s="159"/>
      <c r="I47" s="159"/>
      <c r="J47" s="159"/>
    </row>
    <row r="48" spans="1:10" ht="20.100000000000001" customHeight="1" x14ac:dyDescent="0.3">
      <c r="A48" s="125" t="s">
        <v>246</v>
      </c>
      <c r="B48" s="184">
        <v>677.18409953486503</v>
      </c>
      <c r="C48" s="184">
        <v>305.42743032669665</v>
      </c>
      <c r="D48" s="184">
        <v>371.75666920816843</v>
      </c>
      <c r="E48" s="118" t="s">
        <v>439</v>
      </c>
      <c r="F48" s="118" t="s">
        <v>439</v>
      </c>
      <c r="G48" s="118" t="s">
        <v>439</v>
      </c>
      <c r="H48" s="159"/>
      <c r="I48" s="159"/>
      <c r="J48" s="159"/>
    </row>
    <row r="49" spans="1:10" ht="20.100000000000001" customHeight="1" x14ac:dyDescent="0.3">
      <c r="A49" s="131" t="s">
        <v>456</v>
      </c>
      <c r="B49" s="183">
        <v>312.38753052864803</v>
      </c>
      <c r="C49" s="183">
        <v>105.58552347075074</v>
      </c>
      <c r="D49" s="183">
        <v>206.8020070578973</v>
      </c>
      <c r="E49" s="120" t="s">
        <v>439</v>
      </c>
      <c r="F49" s="120" t="s">
        <v>439</v>
      </c>
      <c r="G49" s="120" t="s">
        <v>439</v>
      </c>
      <c r="H49" s="159"/>
      <c r="I49" s="159"/>
      <c r="J49" s="159"/>
    </row>
    <row r="50" spans="1:10" ht="13.8" x14ac:dyDescent="0.3">
      <c r="A50" s="109"/>
      <c r="B50" s="109"/>
      <c r="C50" s="109"/>
      <c r="D50" s="109"/>
      <c r="E50" s="109"/>
      <c r="F50" s="109"/>
      <c r="G50" s="109"/>
      <c r="H50" s="109"/>
      <c r="I50" s="109"/>
      <c r="J50" s="109"/>
    </row>
    <row r="51" spans="1:10" ht="14.4" x14ac:dyDescent="0.25">
      <c r="A51" s="408" t="s">
        <v>512</v>
      </c>
      <c r="B51" s="408"/>
      <c r="C51" s="408"/>
      <c r="D51" s="408"/>
      <c r="E51" s="408"/>
      <c r="F51" s="408"/>
      <c r="G51" s="408"/>
      <c r="H51" s="408"/>
      <c r="I51" s="408"/>
      <c r="J51" s="408"/>
    </row>
  </sheetData>
  <mergeCells count="13">
    <mergeCell ref="A51:J51"/>
    <mergeCell ref="F8:F9"/>
    <mergeCell ref="G8:G9"/>
    <mergeCell ref="A3:G3"/>
    <mergeCell ref="A4:G4"/>
    <mergeCell ref="A6:A9"/>
    <mergeCell ref="B6:G6"/>
    <mergeCell ref="B7:B9"/>
    <mergeCell ref="C7:D7"/>
    <mergeCell ref="E7:E9"/>
    <mergeCell ref="F7:G7"/>
    <mergeCell ref="C8:C9"/>
    <mergeCell ref="D8:D9"/>
  </mergeCells>
  <hyperlinks>
    <hyperlink ref="I1" location="ÍNDICE!A1" display="INDICE" xr:uid="{00000000-0004-0000-3900-000000000000}"/>
  </hyperlinks>
  <pageMargins left="1.5748031496062993" right="0" top="0" bottom="0" header="0" footer="0"/>
  <pageSetup paperSize="9" scale="58" fitToWidth="0" orientation="landscape" r:id="rId1"/>
  <headerFooter alignWithMargins="0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 codeName="Hoja50"/>
  <dimension ref="A1:J107"/>
  <sheetViews>
    <sheetView showGridLines="0" zoomScale="90" zoomScaleNormal="90" workbookViewId="0">
      <selection activeCell="G31" sqref="G31"/>
    </sheetView>
  </sheetViews>
  <sheetFormatPr baseColWidth="10" defaultColWidth="11.44140625" defaultRowHeight="13.2" x14ac:dyDescent="0.25"/>
  <cols>
    <col min="1" max="1" width="44.33203125" style="14" customWidth="1"/>
    <col min="2" max="5" width="21.5546875" style="14" customWidth="1"/>
    <col min="6" max="16384" width="11.44140625" style="14"/>
  </cols>
  <sheetData>
    <row r="1" spans="1:7" ht="86.25" customHeight="1" x14ac:dyDescent="0.25">
      <c r="G1" s="128" t="s">
        <v>145</v>
      </c>
    </row>
    <row r="3" spans="1:7" ht="15.9" customHeight="1" x14ac:dyDescent="0.3">
      <c r="A3" s="435" t="s">
        <v>513</v>
      </c>
      <c r="B3" s="435"/>
      <c r="C3" s="435"/>
      <c r="D3" s="435"/>
      <c r="E3" s="435"/>
      <c r="F3" s="39"/>
      <c r="G3" s="39"/>
    </row>
    <row r="4" spans="1:7" ht="15.9" customHeight="1" x14ac:dyDescent="0.3">
      <c r="A4" s="435" t="s">
        <v>536</v>
      </c>
      <c r="B4" s="435"/>
      <c r="C4" s="435"/>
      <c r="D4" s="435"/>
      <c r="E4" s="435"/>
    </row>
    <row r="5" spans="1:7" ht="14.1" customHeight="1" x14ac:dyDescent="0.25"/>
    <row r="6" spans="1:7" ht="16.5" customHeight="1" x14ac:dyDescent="0.25">
      <c r="A6" s="454" t="s">
        <v>232</v>
      </c>
      <c r="B6" s="456" t="s">
        <v>416</v>
      </c>
      <c r="C6" s="457"/>
      <c r="D6" s="457"/>
      <c r="E6" s="458"/>
    </row>
    <row r="7" spans="1:7" ht="24" customHeight="1" x14ac:dyDescent="0.25">
      <c r="A7" s="455"/>
      <c r="B7" s="186" t="s">
        <v>151</v>
      </c>
      <c r="C7" s="186" t="s">
        <v>152</v>
      </c>
      <c r="D7" s="186" t="s">
        <v>153</v>
      </c>
      <c r="E7" s="186" t="s">
        <v>154</v>
      </c>
    </row>
    <row r="8" spans="1:7" ht="14.4" x14ac:dyDescent="0.25">
      <c r="A8" s="162"/>
      <c r="B8" s="162"/>
      <c r="C8" s="162"/>
      <c r="D8" s="162"/>
      <c r="E8" s="162"/>
      <c r="F8" s="40"/>
      <c r="G8" s="40"/>
    </row>
    <row r="9" spans="1:7" ht="20.100000000000001" customHeight="1" x14ac:dyDescent="0.25">
      <c r="A9" s="131" t="s">
        <v>1</v>
      </c>
      <c r="B9" s="115">
        <v>49960.389399629123</v>
      </c>
      <c r="C9" s="115">
        <v>219134.43756134523</v>
      </c>
      <c r="D9" s="115">
        <v>79287.108974691801</v>
      </c>
      <c r="E9" s="115">
        <v>36379.13323274727</v>
      </c>
    </row>
    <row r="10" spans="1:7" ht="14.4" x14ac:dyDescent="0.25">
      <c r="A10" s="116"/>
      <c r="B10" s="118"/>
      <c r="C10" s="118"/>
      <c r="D10" s="118"/>
      <c r="E10" s="118"/>
    </row>
    <row r="11" spans="1:7" ht="20.100000000000001" customHeight="1" x14ac:dyDescent="0.25">
      <c r="A11" s="130" t="s">
        <v>3</v>
      </c>
      <c r="B11" s="120">
        <v>34160.783139379775</v>
      </c>
      <c r="C11" s="120">
        <v>103510.73258772939</v>
      </c>
      <c r="D11" s="120">
        <v>20283.488491514483</v>
      </c>
      <c r="E11" s="120">
        <v>20135.213492864314</v>
      </c>
    </row>
    <row r="12" spans="1:7" ht="20.100000000000001" customHeight="1" x14ac:dyDescent="0.25">
      <c r="A12" s="116" t="s">
        <v>5</v>
      </c>
      <c r="B12" s="118">
        <v>15338.953699020236</v>
      </c>
      <c r="C12" s="118">
        <v>92210.903432683088</v>
      </c>
      <c r="D12" s="118">
        <v>55220.887664233727</v>
      </c>
      <c r="E12" s="118">
        <v>15625.872082375779</v>
      </c>
    </row>
    <row r="13" spans="1:7" ht="20.100000000000001" customHeight="1" x14ac:dyDescent="0.25">
      <c r="A13" s="130" t="s">
        <v>7</v>
      </c>
      <c r="B13" s="120">
        <v>460.65256122903759</v>
      </c>
      <c r="C13" s="120">
        <v>23283.502251323294</v>
      </c>
      <c r="D13" s="120">
        <v>3750.5790049815937</v>
      </c>
      <c r="E13" s="120">
        <v>618.04765750722174</v>
      </c>
    </row>
    <row r="14" spans="1:7" ht="20.100000000000001" customHeight="1" x14ac:dyDescent="0.25">
      <c r="A14" s="116" t="s">
        <v>456</v>
      </c>
      <c r="B14" s="118" t="s">
        <v>439</v>
      </c>
      <c r="C14" s="118">
        <v>129.29928960905596</v>
      </c>
      <c r="D14" s="118">
        <v>32.153813961792672</v>
      </c>
      <c r="E14" s="118" t="s">
        <v>439</v>
      </c>
    </row>
    <row r="15" spans="1:7" ht="14.4" x14ac:dyDescent="0.25">
      <c r="A15" s="125"/>
      <c r="B15" s="126"/>
      <c r="C15" s="126"/>
      <c r="D15" s="126"/>
      <c r="E15" s="126"/>
    </row>
    <row r="16" spans="1:7" ht="20.100000000000001" customHeight="1" x14ac:dyDescent="0.25">
      <c r="A16" s="131" t="s">
        <v>3</v>
      </c>
      <c r="B16" s="120"/>
      <c r="C16" s="120"/>
      <c r="D16" s="120"/>
      <c r="E16" s="120"/>
    </row>
    <row r="17" spans="1:5" ht="14.4" x14ac:dyDescent="0.25">
      <c r="A17" s="125"/>
      <c r="B17" s="126"/>
      <c r="C17" s="126"/>
      <c r="D17" s="126"/>
      <c r="E17" s="126"/>
    </row>
    <row r="18" spans="1:5" ht="20.100000000000001" customHeight="1" x14ac:dyDescent="0.25">
      <c r="A18" s="130" t="s">
        <v>180</v>
      </c>
      <c r="B18" s="120">
        <v>560.87241858281936</v>
      </c>
      <c r="C18" s="120">
        <v>24313.86318223675</v>
      </c>
      <c r="D18" s="120">
        <v>1816.6716036374526</v>
      </c>
      <c r="E18" s="120">
        <v>2796.1135726051202</v>
      </c>
    </row>
    <row r="19" spans="1:5" ht="20.100000000000001" customHeight="1" x14ac:dyDescent="0.25">
      <c r="A19" s="125" t="s">
        <v>243</v>
      </c>
      <c r="B19" s="126">
        <v>1845.0394186673409</v>
      </c>
      <c r="C19" s="126">
        <v>9504.7024120595997</v>
      </c>
      <c r="D19" s="126">
        <v>4928.3783421918288</v>
      </c>
      <c r="E19" s="126">
        <v>79.945414139033417</v>
      </c>
    </row>
    <row r="20" spans="1:5" ht="20.100000000000001" customHeight="1" x14ac:dyDescent="0.25">
      <c r="A20" s="130" t="s">
        <v>174</v>
      </c>
      <c r="B20" s="120">
        <v>527.99009642344447</v>
      </c>
      <c r="C20" s="120">
        <v>6365.0675968448559</v>
      </c>
      <c r="D20" s="120">
        <v>925.66289149462364</v>
      </c>
      <c r="E20" s="120">
        <v>436.21955490644143</v>
      </c>
    </row>
    <row r="21" spans="1:5" ht="20.100000000000001" customHeight="1" x14ac:dyDescent="0.25">
      <c r="A21" s="125" t="s">
        <v>186</v>
      </c>
      <c r="B21" s="126">
        <v>686.91505189061593</v>
      </c>
      <c r="C21" s="126">
        <v>6271.9495392439785</v>
      </c>
      <c r="D21" s="126">
        <v>260.05281778581792</v>
      </c>
      <c r="E21" s="126">
        <v>625.88637473252084</v>
      </c>
    </row>
    <row r="22" spans="1:5" ht="20.100000000000001" customHeight="1" x14ac:dyDescent="0.25">
      <c r="A22" s="130" t="s">
        <v>173</v>
      </c>
      <c r="B22" s="120">
        <v>6112.1170617529597</v>
      </c>
      <c r="C22" s="120">
        <v>7954.8085695878817</v>
      </c>
      <c r="D22" s="120">
        <v>1552.4640880021375</v>
      </c>
      <c r="E22" s="120">
        <v>537.70609661428011</v>
      </c>
    </row>
    <row r="23" spans="1:5" ht="20.100000000000001" customHeight="1" x14ac:dyDescent="0.25">
      <c r="A23" s="125" t="s">
        <v>184</v>
      </c>
      <c r="B23" s="126">
        <v>11031.716187825328</v>
      </c>
      <c r="C23" s="126">
        <v>8545.9913509569942</v>
      </c>
      <c r="D23" s="126">
        <v>2097.5698682261232</v>
      </c>
      <c r="E23" s="126">
        <v>2095.0105373653978</v>
      </c>
    </row>
    <row r="24" spans="1:5" ht="20.100000000000001" customHeight="1" x14ac:dyDescent="0.25">
      <c r="A24" s="130" t="s">
        <v>187</v>
      </c>
      <c r="B24" s="120">
        <v>977.89448612511092</v>
      </c>
      <c r="C24" s="120">
        <v>7558.019755090796</v>
      </c>
      <c r="D24" s="120">
        <v>492.38959122516445</v>
      </c>
      <c r="E24" s="120">
        <v>323.82702255441211</v>
      </c>
    </row>
    <row r="25" spans="1:5" ht="20.100000000000001" customHeight="1" x14ac:dyDescent="0.25">
      <c r="A25" s="125" t="s">
        <v>175</v>
      </c>
      <c r="B25" s="126">
        <v>7827.5904690830848</v>
      </c>
      <c r="C25" s="126">
        <v>8480.7868434428492</v>
      </c>
      <c r="D25" s="126">
        <v>4131.2196336624329</v>
      </c>
      <c r="E25" s="126">
        <v>8123.9263079387001</v>
      </c>
    </row>
    <row r="26" spans="1:5" ht="20.100000000000001" customHeight="1" x14ac:dyDescent="0.25">
      <c r="A26" s="130" t="s">
        <v>178</v>
      </c>
      <c r="B26" s="120">
        <v>972.9761618400355</v>
      </c>
      <c r="C26" s="120">
        <v>18664.712080111571</v>
      </c>
      <c r="D26" s="120">
        <v>977.3369822158711</v>
      </c>
      <c r="E26" s="120">
        <v>4659.1364272375804</v>
      </c>
    </row>
    <row r="27" spans="1:5" ht="20.100000000000001" customHeight="1" x14ac:dyDescent="0.25">
      <c r="A27" s="125" t="s">
        <v>189</v>
      </c>
      <c r="B27" s="126">
        <v>2781.3495960188525</v>
      </c>
      <c r="C27" s="126">
        <v>2892.0973904253301</v>
      </c>
      <c r="D27" s="126">
        <v>327.41629397707226</v>
      </c>
      <c r="E27" s="126">
        <v>450.36615794456969</v>
      </c>
    </row>
    <row r="28" spans="1:5" ht="21.75" customHeight="1" x14ac:dyDescent="0.25">
      <c r="A28" s="130" t="s">
        <v>244</v>
      </c>
      <c r="B28" s="120">
        <v>836.32219117022055</v>
      </c>
      <c r="C28" s="120">
        <v>2958.7338677288353</v>
      </c>
      <c r="D28" s="120">
        <v>2774.3263790959945</v>
      </c>
      <c r="E28" s="120">
        <v>7.076026826258909</v>
      </c>
    </row>
    <row r="29" spans="1:5" ht="14.4" x14ac:dyDescent="0.25">
      <c r="A29" s="125"/>
      <c r="B29" s="126"/>
      <c r="C29" s="126"/>
      <c r="D29" s="126"/>
      <c r="E29" s="126"/>
    </row>
    <row r="30" spans="1:5" ht="14.4" x14ac:dyDescent="0.25">
      <c r="A30" s="131" t="s">
        <v>5</v>
      </c>
      <c r="B30" s="120"/>
      <c r="C30" s="120"/>
      <c r="D30" s="120"/>
      <c r="E30" s="120"/>
    </row>
    <row r="31" spans="1:5" ht="14.4" x14ac:dyDescent="0.25">
      <c r="A31" s="125"/>
      <c r="B31" s="126"/>
      <c r="C31" s="126"/>
      <c r="D31" s="126"/>
      <c r="E31" s="126"/>
    </row>
    <row r="32" spans="1:5" ht="20.100000000000001" customHeight="1" x14ac:dyDescent="0.25">
      <c r="A32" s="130" t="s">
        <v>169</v>
      </c>
      <c r="B32" s="120">
        <v>1208.8074845256715</v>
      </c>
      <c r="C32" s="120">
        <v>5933.1589500561895</v>
      </c>
      <c r="D32" s="120">
        <v>2063.8876043183413</v>
      </c>
      <c r="E32" s="120">
        <v>11049.624876793241</v>
      </c>
    </row>
    <row r="33" spans="1:10" ht="20.100000000000001" customHeight="1" x14ac:dyDescent="0.25">
      <c r="A33" s="125" t="s">
        <v>177</v>
      </c>
      <c r="B33" s="126">
        <v>1356.6918539139622</v>
      </c>
      <c r="C33" s="126">
        <v>19823.899550002669</v>
      </c>
      <c r="D33" s="126">
        <v>13031.676305309313</v>
      </c>
      <c r="E33" s="126">
        <v>431.23843429018888</v>
      </c>
    </row>
    <row r="34" spans="1:10" ht="20.100000000000001" customHeight="1" x14ac:dyDescent="0.25">
      <c r="A34" s="130" t="s">
        <v>172</v>
      </c>
      <c r="B34" s="120">
        <v>1836.500665048746</v>
      </c>
      <c r="C34" s="120">
        <v>23511.744141636118</v>
      </c>
      <c r="D34" s="120">
        <v>3068.7448252789009</v>
      </c>
      <c r="E34" s="120">
        <v>178.11745490119154</v>
      </c>
    </row>
    <row r="35" spans="1:10" ht="20.100000000000001" customHeight="1" x14ac:dyDescent="0.25">
      <c r="A35" s="125" t="s">
        <v>170</v>
      </c>
      <c r="B35" s="126">
        <v>625.83917419980605</v>
      </c>
      <c r="C35" s="126">
        <v>9490.9380350231077</v>
      </c>
      <c r="D35" s="126">
        <v>2195.7855289803651</v>
      </c>
      <c r="E35" s="126">
        <v>254.60477592746682</v>
      </c>
    </row>
    <row r="36" spans="1:10" ht="20.100000000000001" customHeight="1" x14ac:dyDescent="0.25">
      <c r="A36" s="130" t="s">
        <v>176</v>
      </c>
      <c r="B36" s="120">
        <v>10280.593852522263</v>
      </c>
      <c r="C36" s="120">
        <v>32426.17409735691</v>
      </c>
      <c r="D36" s="120">
        <v>34479.455954548772</v>
      </c>
      <c r="E36" s="120">
        <v>1914.6150328604667</v>
      </c>
    </row>
    <row r="37" spans="1:10" ht="20.100000000000001" customHeight="1" x14ac:dyDescent="0.25">
      <c r="A37" s="125" t="s">
        <v>183</v>
      </c>
      <c r="B37" s="126">
        <v>30.52066880977053</v>
      </c>
      <c r="C37" s="126">
        <v>1024.9886586079983</v>
      </c>
      <c r="D37" s="126">
        <v>381.33744579814294</v>
      </c>
      <c r="E37" s="126">
        <v>1797.6715076032294</v>
      </c>
    </row>
    <row r="38" spans="1:10" ht="14.4" x14ac:dyDescent="0.25">
      <c r="A38" s="125"/>
      <c r="B38" s="126"/>
      <c r="C38" s="126"/>
      <c r="D38" s="126"/>
      <c r="E38" s="126"/>
    </row>
    <row r="39" spans="1:10" ht="20.100000000000001" customHeight="1" x14ac:dyDescent="0.25">
      <c r="A39" s="131" t="s">
        <v>7</v>
      </c>
      <c r="B39" s="120"/>
      <c r="C39" s="120"/>
      <c r="D39" s="120"/>
      <c r="E39" s="120"/>
    </row>
    <row r="40" spans="1:10" ht="14.4" x14ac:dyDescent="0.25">
      <c r="A40" s="125"/>
      <c r="B40" s="126"/>
      <c r="C40" s="126"/>
      <c r="D40" s="126"/>
      <c r="E40" s="126"/>
    </row>
    <row r="41" spans="1:10" ht="20.100000000000001" customHeight="1" x14ac:dyDescent="0.25">
      <c r="A41" s="130" t="s">
        <v>245</v>
      </c>
      <c r="B41" s="120">
        <v>97.479443057104987</v>
      </c>
      <c r="C41" s="120">
        <v>10910.160457293487</v>
      </c>
      <c r="D41" s="120">
        <v>775.22745821392982</v>
      </c>
      <c r="E41" s="120">
        <v>19.554027319195857</v>
      </c>
    </row>
    <row r="42" spans="1:10" ht="20.100000000000001" customHeight="1" x14ac:dyDescent="0.25">
      <c r="A42" s="125" t="s">
        <v>188</v>
      </c>
      <c r="B42" s="126">
        <v>37.21993547753447</v>
      </c>
      <c r="C42" s="126">
        <v>763.6139882598269</v>
      </c>
      <c r="D42" s="126">
        <v>257.33569813656038</v>
      </c>
      <c r="E42" s="118" t="s">
        <v>439</v>
      </c>
    </row>
    <row r="43" spans="1:10" ht="20.100000000000001" customHeight="1" x14ac:dyDescent="0.25">
      <c r="A43" s="130" t="s">
        <v>185</v>
      </c>
      <c r="B43" s="120" t="s">
        <v>439</v>
      </c>
      <c r="C43" s="120">
        <v>1067.9499184102249</v>
      </c>
      <c r="D43" s="120">
        <v>103.40060083939944</v>
      </c>
      <c r="E43" s="120">
        <v>2</v>
      </c>
    </row>
    <row r="44" spans="1:10" ht="20.100000000000001" customHeight="1" x14ac:dyDescent="0.25">
      <c r="A44" s="125" t="s">
        <v>179</v>
      </c>
      <c r="B44" s="126">
        <v>25.467995766744835</v>
      </c>
      <c r="C44" s="126">
        <v>2313.3736243281128</v>
      </c>
      <c r="D44" s="126">
        <v>84.474485259287832</v>
      </c>
      <c r="E44" s="118" t="s">
        <v>439</v>
      </c>
    </row>
    <row r="45" spans="1:10" ht="20.100000000000001" customHeight="1" x14ac:dyDescent="0.25">
      <c r="A45" s="130" t="s">
        <v>182</v>
      </c>
      <c r="B45" s="120">
        <v>150.56957982465985</v>
      </c>
      <c r="C45" s="120">
        <v>5837.3504257399982</v>
      </c>
      <c r="D45" s="120">
        <v>1497.0794247874492</v>
      </c>
      <c r="E45" s="120">
        <v>596.49363018802603</v>
      </c>
    </row>
    <row r="46" spans="1:10" ht="20.100000000000001" customHeight="1" x14ac:dyDescent="0.25">
      <c r="A46" s="125" t="s">
        <v>246</v>
      </c>
      <c r="B46" s="126">
        <v>149.91560710299331</v>
      </c>
      <c r="C46" s="126">
        <v>2391.0538372916562</v>
      </c>
      <c r="D46" s="126">
        <v>1033.0613377449652</v>
      </c>
      <c r="E46" s="126" t="s">
        <v>439</v>
      </c>
    </row>
    <row r="47" spans="1:10" ht="20.100000000000001" customHeight="1" x14ac:dyDescent="0.25">
      <c r="A47" s="131" t="s">
        <v>456</v>
      </c>
      <c r="B47" s="120" t="s">
        <v>439</v>
      </c>
      <c r="C47" s="120">
        <v>129.29928960905596</v>
      </c>
      <c r="D47" s="120">
        <v>32.153813961792672</v>
      </c>
      <c r="E47" s="120" t="s">
        <v>439</v>
      </c>
    </row>
    <row r="48" spans="1:10" x14ac:dyDescent="0.25">
      <c r="A48"/>
      <c r="B48" s="210"/>
      <c r="C48" s="210"/>
      <c r="D48" s="210"/>
      <c r="E48" s="210"/>
      <c r="F48"/>
      <c r="G48"/>
      <c r="H48"/>
      <c r="I48"/>
      <c r="J48"/>
    </row>
    <row r="49" spans="1:10" ht="14.4" x14ac:dyDescent="0.25">
      <c r="A49" s="408" t="s">
        <v>512</v>
      </c>
      <c r="B49" s="408"/>
      <c r="C49" s="408"/>
      <c r="D49" s="408"/>
      <c r="E49" s="408"/>
      <c r="F49" s="408"/>
      <c r="G49" s="408"/>
      <c r="H49" s="408"/>
      <c r="I49" s="408"/>
      <c r="J49" s="408"/>
    </row>
    <row r="68" spans="1:8" x14ac:dyDescent="0.25">
      <c r="A68"/>
      <c r="B68"/>
      <c r="C68"/>
      <c r="D68"/>
      <c r="E68"/>
      <c r="F68"/>
      <c r="G68"/>
      <c r="H68"/>
    </row>
    <row r="69" spans="1:8" x14ac:dyDescent="0.25">
      <c r="A69"/>
      <c r="B69"/>
      <c r="C69"/>
      <c r="D69"/>
      <c r="E69"/>
      <c r="F69"/>
      <c r="G69"/>
      <c r="H69"/>
    </row>
    <row r="70" spans="1:8" x14ac:dyDescent="0.25">
      <c r="A70"/>
      <c r="B70"/>
      <c r="C70"/>
      <c r="D70"/>
      <c r="E70"/>
      <c r="F70"/>
      <c r="G70"/>
      <c r="H70"/>
    </row>
    <row r="71" spans="1:8" x14ac:dyDescent="0.25">
      <c r="A71"/>
      <c r="B71"/>
      <c r="C71"/>
      <c r="D71"/>
      <c r="E71"/>
      <c r="F71"/>
      <c r="G71"/>
      <c r="H71"/>
    </row>
    <row r="72" spans="1:8" x14ac:dyDescent="0.25">
      <c r="A72"/>
      <c r="B72"/>
      <c r="C72"/>
      <c r="D72"/>
      <c r="E72"/>
      <c r="F72"/>
      <c r="G72"/>
      <c r="H72"/>
    </row>
    <row r="73" spans="1:8" x14ac:dyDescent="0.25">
      <c r="A73"/>
      <c r="B73"/>
      <c r="C73"/>
      <c r="D73"/>
      <c r="E73"/>
      <c r="F73"/>
      <c r="G73"/>
      <c r="H73"/>
    </row>
    <row r="74" spans="1:8" x14ac:dyDescent="0.25">
      <c r="A74"/>
      <c r="B74"/>
      <c r="C74"/>
      <c r="D74"/>
      <c r="E74"/>
      <c r="F74"/>
      <c r="G74"/>
      <c r="H74"/>
    </row>
    <row r="75" spans="1:8" x14ac:dyDescent="0.25">
      <c r="A75"/>
      <c r="B75"/>
      <c r="C75"/>
      <c r="D75"/>
      <c r="E75"/>
      <c r="F75"/>
      <c r="G75"/>
      <c r="H75"/>
    </row>
    <row r="76" spans="1:8" x14ac:dyDescent="0.25">
      <c r="A76"/>
      <c r="B76"/>
      <c r="C76"/>
      <c r="D76"/>
      <c r="E76"/>
      <c r="F76"/>
      <c r="G76"/>
      <c r="H76"/>
    </row>
    <row r="77" spans="1:8" x14ac:dyDescent="0.25">
      <c r="A77"/>
      <c r="B77"/>
      <c r="C77"/>
      <c r="D77"/>
      <c r="E77"/>
      <c r="F77"/>
      <c r="G77"/>
      <c r="H77"/>
    </row>
    <row r="78" spans="1:8" x14ac:dyDescent="0.25">
      <c r="A78"/>
      <c r="B78"/>
      <c r="C78"/>
      <c r="D78"/>
      <c r="E78"/>
      <c r="F78"/>
      <c r="G78"/>
      <c r="H78"/>
    </row>
    <row r="79" spans="1:8" x14ac:dyDescent="0.25">
      <c r="A79"/>
      <c r="B79"/>
      <c r="C79"/>
      <c r="D79"/>
      <c r="E79"/>
      <c r="F79"/>
      <c r="G79"/>
      <c r="H79"/>
    </row>
    <row r="80" spans="1:8" x14ac:dyDescent="0.25">
      <c r="A80"/>
      <c r="B80"/>
      <c r="C80"/>
      <c r="D80"/>
      <c r="E80"/>
      <c r="F80"/>
      <c r="G80"/>
      <c r="H80"/>
    </row>
    <row r="81" spans="1:8" x14ac:dyDescent="0.25">
      <c r="A81"/>
      <c r="B81"/>
      <c r="C81"/>
      <c r="D81"/>
      <c r="E81"/>
      <c r="F81"/>
      <c r="G81"/>
      <c r="H81"/>
    </row>
    <row r="82" spans="1:8" x14ac:dyDescent="0.25">
      <c r="A82"/>
      <c r="B82"/>
      <c r="C82"/>
      <c r="D82"/>
      <c r="E82"/>
      <c r="F82"/>
      <c r="G82"/>
      <c r="H82"/>
    </row>
    <row r="83" spans="1:8" x14ac:dyDescent="0.25">
      <c r="A83"/>
      <c r="B83"/>
      <c r="C83"/>
      <c r="D83"/>
      <c r="E83"/>
      <c r="F83"/>
      <c r="G83"/>
      <c r="H83"/>
    </row>
    <row r="84" spans="1:8" x14ac:dyDescent="0.25">
      <c r="A84"/>
      <c r="B84"/>
      <c r="C84"/>
      <c r="D84"/>
      <c r="E84"/>
      <c r="F84"/>
      <c r="G84"/>
      <c r="H84"/>
    </row>
    <row r="85" spans="1:8" x14ac:dyDescent="0.25">
      <c r="A85"/>
      <c r="B85"/>
      <c r="C85"/>
      <c r="D85"/>
      <c r="E85"/>
      <c r="F85"/>
      <c r="G85"/>
      <c r="H85"/>
    </row>
    <row r="86" spans="1:8" x14ac:dyDescent="0.25">
      <c r="A86"/>
      <c r="B86"/>
      <c r="C86"/>
      <c r="D86"/>
      <c r="E86"/>
      <c r="F86"/>
      <c r="G86"/>
      <c r="H86"/>
    </row>
    <row r="87" spans="1:8" x14ac:dyDescent="0.25">
      <c r="A87"/>
      <c r="B87"/>
      <c r="C87"/>
      <c r="D87"/>
      <c r="E87"/>
      <c r="F87"/>
      <c r="G87"/>
      <c r="H87"/>
    </row>
    <row r="88" spans="1:8" x14ac:dyDescent="0.25">
      <c r="A88"/>
      <c r="B88"/>
      <c r="C88"/>
      <c r="D88"/>
      <c r="E88"/>
      <c r="F88"/>
      <c r="G88"/>
      <c r="H88"/>
    </row>
    <row r="89" spans="1:8" x14ac:dyDescent="0.25">
      <c r="A89"/>
      <c r="B89"/>
      <c r="C89"/>
      <c r="D89"/>
      <c r="E89"/>
      <c r="F89"/>
      <c r="G89"/>
      <c r="H89"/>
    </row>
    <row r="90" spans="1:8" x14ac:dyDescent="0.25">
      <c r="A90"/>
      <c r="B90"/>
      <c r="C90"/>
      <c r="D90"/>
      <c r="E90"/>
      <c r="F90"/>
      <c r="G90"/>
      <c r="H90"/>
    </row>
    <row r="91" spans="1:8" x14ac:dyDescent="0.25">
      <c r="A91"/>
      <c r="B91"/>
      <c r="C91"/>
      <c r="D91"/>
      <c r="E91"/>
      <c r="F91"/>
      <c r="G91"/>
      <c r="H91"/>
    </row>
    <row r="92" spans="1:8" x14ac:dyDescent="0.25">
      <c r="A92"/>
      <c r="B92"/>
      <c r="C92"/>
      <c r="D92"/>
      <c r="E92"/>
      <c r="F92"/>
      <c r="G92"/>
      <c r="H92"/>
    </row>
    <row r="93" spans="1:8" x14ac:dyDescent="0.25">
      <c r="A93"/>
      <c r="B93"/>
      <c r="C93"/>
      <c r="D93"/>
      <c r="E93"/>
      <c r="F93"/>
      <c r="G93"/>
      <c r="H93"/>
    </row>
    <row r="94" spans="1:8" x14ac:dyDescent="0.25">
      <c r="A94"/>
      <c r="B94"/>
      <c r="C94"/>
      <c r="D94"/>
      <c r="E94"/>
      <c r="F94"/>
      <c r="G94"/>
      <c r="H94"/>
    </row>
    <row r="95" spans="1:8" x14ac:dyDescent="0.25">
      <c r="A95"/>
      <c r="B95"/>
      <c r="C95"/>
      <c r="D95"/>
      <c r="E95"/>
      <c r="F95"/>
      <c r="G95"/>
      <c r="H95"/>
    </row>
    <row r="96" spans="1:8" x14ac:dyDescent="0.25">
      <c r="A96"/>
      <c r="B96"/>
      <c r="C96"/>
      <c r="D96"/>
      <c r="E96"/>
      <c r="F96"/>
      <c r="G96"/>
      <c r="H96"/>
    </row>
    <row r="97" spans="1:8" x14ac:dyDescent="0.25">
      <c r="A97"/>
      <c r="B97"/>
      <c r="C97"/>
      <c r="D97"/>
      <c r="E97"/>
      <c r="F97"/>
      <c r="G97"/>
      <c r="H97"/>
    </row>
    <row r="98" spans="1:8" x14ac:dyDescent="0.25">
      <c r="B98"/>
      <c r="C98"/>
      <c r="D98"/>
      <c r="E98"/>
      <c r="F98"/>
      <c r="G98"/>
      <c r="H98"/>
    </row>
    <row r="99" spans="1:8" x14ac:dyDescent="0.25">
      <c r="B99"/>
      <c r="C99"/>
      <c r="D99"/>
      <c r="E99"/>
      <c r="F99"/>
      <c r="G99"/>
      <c r="H99"/>
    </row>
    <row r="100" spans="1:8" x14ac:dyDescent="0.25">
      <c r="B100"/>
      <c r="C100"/>
      <c r="D100"/>
      <c r="E100"/>
      <c r="F100"/>
      <c r="G100"/>
      <c r="H100"/>
    </row>
    <row r="101" spans="1:8" x14ac:dyDescent="0.25">
      <c r="B101"/>
      <c r="C101"/>
      <c r="D101"/>
      <c r="E101"/>
      <c r="F101"/>
      <c r="G101"/>
      <c r="H101"/>
    </row>
    <row r="102" spans="1:8" x14ac:dyDescent="0.25">
      <c r="B102"/>
      <c r="C102"/>
      <c r="D102"/>
      <c r="E102"/>
      <c r="F102"/>
      <c r="G102"/>
      <c r="H102"/>
    </row>
    <row r="103" spans="1:8" x14ac:dyDescent="0.25">
      <c r="B103"/>
      <c r="C103"/>
      <c r="D103"/>
      <c r="E103"/>
      <c r="F103"/>
      <c r="G103"/>
      <c r="H103"/>
    </row>
    <row r="104" spans="1:8" x14ac:dyDescent="0.25">
      <c r="B104"/>
      <c r="C104"/>
      <c r="D104"/>
      <c r="E104"/>
      <c r="F104"/>
      <c r="G104"/>
      <c r="H104"/>
    </row>
    <row r="105" spans="1:8" x14ac:dyDescent="0.25">
      <c r="B105"/>
      <c r="C105"/>
      <c r="D105"/>
      <c r="E105"/>
      <c r="F105"/>
      <c r="G105"/>
      <c r="H105"/>
    </row>
    <row r="106" spans="1:8" x14ac:dyDescent="0.25">
      <c r="B106"/>
      <c r="C106"/>
      <c r="D106"/>
      <c r="E106"/>
      <c r="F106"/>
      <c r="G106"/>
      <c r="H106"/>
    </row>
    <row r="107" spans="1:8" x14ac:dyDescent="0.25">
      <c r="B107"/>
      <c r="C107"/>
      <c r="D107"/>
      <c r="E107"/>
      <c r="F107"/>
      <c r="G107"/>
      <c r="H107"/>
    </row>
  </sheetData>
  <mergeCells count="5">
    <mergeCell ref="A49:J49"/>
    <mergeCell ref="A3:E3"/>
    <mergeCell ref="A4:E4"/>
    <mergeCell ref="A6:A7"/>
    <mergeCell ref="B6:E6"/>
  </mergeCells>
  <hyperlinks>
    <hyperlink ref="G1" location="ÍNDICE!A1" display="INDICE" xr:uid="{00000000-0004-0000-3A00-000000000000}"/>
  </hyperlinks>
  <pageMargins left="2.7559055118110236" right="0" top="0" bottom="0" header="0" footer="0"/>
  <pageSetup paperSize="9" scale="64" orientation="landscape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Hoja6"/>
  <dimension ref="A1:N49"/>
  <sheetViews>
    <sheetView showGridLines="0" zoomScale="90" zoomScaleNormal="90" workbookViewId="0">
      <selection activeCell="E60" sqref="E60"/>
    </sheetView>
  </sheetViews>
  <sheetFormatPr baseColWidth="10" defaultRowHeight="13.2" x14ac:dyDescent="0.25"/>
  <cols>
    <col min="1" max="1" width="37.88671875" customWidth="1"/>
    <col min="2" max="2" width="12" customWidth="1"/>
    <col min="3" max="12" width="15.5546875" customWidth="1"/>
  </cols>
  <sheetData>
    <row r="1" spans="1:14" ht="75.75" customHeight="1" x14ac:dyDescent="0.25">
      <c r="N1" s="128" t="s">
        <v>145</v>
      </c>
    </row>
    <row r="3" spans="1:14" ht="15.6" x14ac:dyDescent="0.3">
      <c r="A3" s="410" t="s">
        <v>513</v>
      </c>
      <c r="B3" s="410"/>
      <c r="C3" s="410"/>
      <c r="D3" s="410"/>
      <c r="E3" s="410"/>
      <c r="F3" s="410"/>
      <c r="G3" s="410"/>
      <c r="H3" s="410"/>
      <c r="I3" s="410"/>
      <c r="J3" s="410"/>
      <c r="K3" s="410"/>
      <c r="L3" s="410"/>
    </row>
    <row r="4" spans="1:14" ht="15.6" x14ac:dyDescent="0.3">
      <c r="A4" s="410" t="s">
        <v>22</v>
      </c>
      <c r="B4" s="410"/>
      <c r="C4" s="410"/>
      <c r="D4" s="410"/>
      <c r="E4" s="410"/>
      <c r="F4" s="410"/>
      <c r="G4" s="410"/>
      <c r="H4" s="410"/>
      <c r="I4" s="410"/>
      <c r="J4" s="410"/>
      <c r="K4" s="410"/>
      <c r="L4" s="410"/>
    </row>
    <row r="5" spans="1:14" ht="13.8" x14ac:dyDescent="0.3">
      <c r="A5" s="109"/>
      <c r="B5" s="109"/>
      <c r="C5" s="109"/>
      <c r="D5" s="109"/>
      <c r="E5" s="109"/>
      <c r="F5" s="109"/>
      <c r="G5" s="109"/>
      <c r="H5" s="109"/>
      <c r="I5" s="109"/>
      <c r="J5" s="109"/>
      <c r="K5" s="109"/>
      <c r="L5" s="109"/>
    </row>
    <row r="6" spans="1:14" ht="14.4" x14ac:dyDescent="0.25">
      <c r="A6" s="412" t="s">
        <v>235</v>
      </c>
      <c r="B6" s="415"/>
      <c r="C6" s="429" t="s">
        <v>296</v>
      </c>
      <c r="D6" s="430"/>
      <c r="E6" s="430"/>
      <c r="F6" s="430"/>
      <c r="G6" s="430"/>
      <c r="H6" s="430"/>
      <c r="I6" s="430"/>
      <c r="J6" s="430"/>
      <c r="K6" s="430"/>
      <c r="L6" s="431"/>
    </row>
    <row r="7" spans="1:14" ht="14.4" x14ac:dyDescent="0.25">
      <c r="A7" s="413"/>
      <c r="B7" s="428"/>
      <c r="C7" s="429" t="s">
        <v>297</v>
      </c>
      <c r="D7" s="430"/>
      <c r="E7" s="431"/>
      <c r="F7" s="429" t="s">
        <v>298</v>
      </c>
      <c r="G7" s="430"/>
      <c r="H7" s="430"/>
      <c r="I7" s="431"/>
      <c r="J7" s="429" t="s">
        <v>299</v>
      </c>
      <c r="K7" s="430"/>
      <c r="L7" s="431"/>
    </row>
    <row r="8" spans="1:14" ht="20.100000000000001" customHeight="1" x14ac:dyDescent="0.25">
      <c r="A8" s="413"/>
      <c r="B8" s="428"/>
      <c r="C8" s="426" t="s">
        <v>300</v>
      </c>
      <c r="D8" s="426" t="s">
        <v>301</v>
      </c>
      <c r="E8" s="426" t="s">
        <v>302</v>
      </c>
      <c r="F8" s="426" t="s">
        <v>303</v>
      </c>
      <c r="G8" s="426" t="s">
        <v>304</v>
      </c>
      <c r="H8" s="426" t="s">
        <v>305</v>
      </c>
      <c r="I8" s="426" t="s">
        <v>306</v>
      </c>
      <c r="J8" s="426" t="s">
        <v>307</v>
      </c>
      <c r="K8" s="426" t="s">
        <v>308</v>
      </c>
      <c r="L8" s="426" t="s">
        <v>309</v>
      </c>
    </row>
    <row r="9" spans="1:14" ht="29.25" customHeight="1" x14ac:dyDescent="0.25">
      <c r="A9" s="414"/>
      <c r="B9" s="416"/>
      <c r="C9" s="427"/>
      <c r="D9" s="427"/>
      <c r="E9" s="427"/>
      <c r="F9" s="427"/>
      <c r="G9" s="427"/>
      <c r="H9" s="427"/>
      <c r="I9" s="427"/>
      <c r="J9" s="427"/>
      <c r="K9" s="427"/>
      <c r="L9" s="427"/>
    </row>
    <row r="10" spans="1:14" x14ac:dyDescent="0.25">
      <c r="A10" s="132"/>
      <c r="B10" s="132"/>
      <c r="C10" s="112"/>
      <c r="D10" s="112"/>
      <c r="E10" s="112"/>
      <c r="F10" s="112"/>
      <c r="G10" s="112"/>
      <c r="H10" s="112"/>
      <c r="I10" s="112"/>
      <c r="J10" s="112"/>
      <c r="K10" s="112"/>
      <c r="L10" s="112"/>
    </row>
    <row r="11" spans="1:14" ht="20.100000000000001" customHeight="1" x14ac:dyDescent="0.25">
      <c r="A11" s="423" t="s">
        <v>1</v>
      </c>
      <c r="B11" s="155" t="s">
        <v>253</v>
      </c>
      <c r="C11" s="115">
        <v>641251.06300620688</v>
      </c>
      <c r="D11" s="115">
        <v>302850.80087863246</v>
      </c>
      <c r="E11" s="115">
        <v>364619.85557621979</v>
      </c>
      <c r="F11" s="115">
        <v>607589.56907463889</v>
      </c>
      <c r="G11" s="115">
        <v>496739.10608314048</v>
      </c>
      <c r="H11" s="115">
        <v>138914.84261390331</v>
      </c>
      <c r="I11" s="115">
        <v>65478.20168937456</v>
      </c>
      <c r="J11" s="115">
        <v>475797.07735154917</v>
      </c>
      <c r="K11" s="115">
        <v>714870.31802457385</v>
      </c>
      <c r="L11" s="115">
        <v>760513.76094064862</v>
      </c>
    </row>
    <row r="12" spans="1:14" ht="20.100000000000001" customHeight="1" x14ac:dyDescent="0.25">
      <c r="A12" s="423"/>
      <c r="B12" s="155" t="s">
        <v>254</v>
      </c>
      <c r="C12" s="115">
        <v>116663.01034844083</v>
      </c>
      <c r="D12" s="115">
        <v>29453.439261994841</v>
      </c>
      <c r="E12" s="115">
        <v>40310.392124108905</v>
      </c>
      <c r="F12" s="115">
        <v>117458.31581092162</v>
      </c>
      <c r="G12" s="115">
        <v>51371.365275362521</v>
      </c>
      <c r="H12" s="115">
        <v>17132.483547683674</v>
      </c>
      <c r="I12" s="115">
        <v>464.67710057682444</v>
      </c>
      <c r="J12" s="115">
        <v>34362.007824321103</v>
      </c>
      <c r="K12" s="115">
        <v>65520.759688857746</v>
      </c>
      <c r="L12" s="115">
        <v>77945.374176500263</v>
      </c>
    </row>
    <row r="13" spans="1:14" ht="20.100000000000001" customHeight="1" x14ac:dyDescent="0.25">
      <c r="A13" s="116"/>
      <c r="B13" s="140"/>
      <c r="C13" s="118"/>
      <c r="D13" s="118"/>
      <c r="E13" s="118"/>
      <c r="F13" s="118"/>
      <c r="G13" s="118"/>
      <c r="H13" s="118"/>
      <c r="I13" s="118"/>
      <c r="J13" s="118"/>
      <c r="K13" s="118"/>
      <c r="L13" s="118"/>
    </row>
    <row r="14" spans="1:14" ht="14.4" x14ac:dyDescent="0.25">
      <c r="A14" s="424" t="s">
        <v>269</v>
      </c>
      <c r="B14" s="114" t="s">
        <v>253</v>
      </c>
      <c r="C14" s="219">
        <v>2303.2295482215477</v>
      </c>
      <c r="D14" s="219">
        <v>781.7659050327444</v>
      </c>
      <c r="E14" s="219">
        <v>1603.023679858115</v>
      </c>
      <c r="F14" s="219">
        <v>2282.4523890112491</v>
      </c>
      <c r="G14" s="219">
        <v>2236.719624001114</v>
      </c>
      <c r="H14" s="219">
        <v>168.84712010004509</v>
      </c>
      <c r="I14" s="219" t="s">
        <v>439</v>
      </c>
      <c r="J14" s="219">
        <v>3833.6699543307077</v>
      </c>
      <c r="K14" s="219">
        <v>3192.0600247841421</v>
      </c>
      <c r="L14" s="219">
        <v>2937.0671413093787</v>
      </c>
    </row>
    <row r="15" spans="1:14" ht="14.4" x14ac:dyDescent="0.25">
      <c r="A15" s="424"/>
      <c r="B15" s="114" t="s">
        <v>254</v>
      </c>
      <c r="C15" s="219">
        <v>517.75191713248978</v>
      </c>
      <c r="D15" s="219">
        <v>156.30300852775883</v>
      </c>
      <c r="E15" s="219">
        <v>216.67303487651006</v>
      </c>
      <c r="F15" s="219">
        <v>562.86406149234313</v>
      </c>
      <c r="G15" s="219">
        <v>260.53162060607434</v>
      </c>
      <c r="H15" s="219">
        <v>67.332278438341078</v>
      </c>
      <c r="I15" s="219" t="s">
        <v>439</v>
      </c>
      <c r="J15" s="219">
        <v>659.61320243333762</v>
      </c>
      <c r="K15" s="219">
        <v>439.44446075758839</v>
      </c>
      <c r="L15" s="219">
        <v>378.17386397287413</v>
      </c>
    </row>
    <row r="16" spans="1:14" ht="14.4" x14ac:dyDescent="0.25">
      <c r="A16" s="420" t="s">
        <v>255</v>
      </c>
      <c r="B16" s="117" t="s">
        <v>253</v>
      </c>
      <c r="C16" s="220">
        <v>34274.545683358956</v>
      </c>
      <c r="D16" s="220">
        <v>57138.510126295143</v>
      </c>
      <c r="E16" s="220">
        <v>87795.857924975484</v>
      </c>
      <c r="F16" s="220">
        <v>72130.498298326653</v>
      </c>
      <c r="G16" s="220">
        <v>78926.29023039827</v>
      </c>
      <c r="H16" s="220">
        <v>25641.709249061718</v>
      </c>
      <c r="I16" s="220">
        <v>2510.4159568430164</v>
      </c>
      <c r="J16" s="220">
        <v>163571.29470884628</v>
      </c>
      <c r="K16" s="220">
        <v>168772.52166298416</v>
      </c>
      <c r="L16" s="220">
        <v>165907.29254268022</v>
      </c>
    </row>
    <row r="17" spans="1:12" ht="14.4" x14ac:dyDescent="0.25">
      <c r="A17" s="420"/>
      <c r="B17" s="117" t="s">
        <v>254</v>
      </c>
      <c r="C17" s="220">
        <v>2874.4642483321022</v>
      </c>
      <c r="D17" s="220">
        <v>1267.6226467869981</v>
      </c>
      <c r="E17" s="220">
        <v>2870.9914711540682</v>
      </c>
      <c r="F17" s="220">
        <v>6425.6701550701018</v>
      </c>
      <c r="G17" s="220">
        <v>575.04399114656735</v>
      </c>
      <c r="H17" s="220" t="s">
        <v>439</v>
      </c>
      <c r="I17" s="220">
        <v>12.364220056500383</v>
      </c>
      <c r="J17" s="220">
        <v>1389.1040929268595</v>
      </c>
      <c r="K17" s="220">
        <v>960.08805407910324</v>
      </c>
      <c r="L17" s="220">
        <v>1140.0626752880037</v>
      </c>
    </row>
    <row r="18" spans="1:12" ht="14.4" x14ac:dyDescent="0.25">
      <c r="A18" s="424" t="s">
        <v>256</v>
      </c>
      <c r="B18" s="114" t="s">
        <v>253</v>
      </c>
      <c r="C18" s="219">
        <v>240072.67727809344</v>
      </c>
      <c r="D18" s="219">
        <v>68757.580523122946</v>
      </c>
      <c r="E18" s="219">
        <v>170876.65219179806</v>
      </c>
      <c r="F18" s="219">
        <v>239858.36751454312</v>
      </c>
      <c r="G18" s="219">
        <v>182887.90552666702</v>
      </c>
      <c r="H18" s="219">
        <v>54899.940317838977</v>
      </c>
      <c r="I18" s="219">
        <v>2060.6966339652436</v>
      </c>
      <c r="J18" s="219">
        <v>123229.20176909916</v>
      </c>
      <c r="K18" s="219">
        <v>162100.11492536159</v>
      </c>
      <c r="L18" s="219">
        <v>188160.14739386484</v>
      </c>
    </row>
    <row r="19" spans="1:12" ht="14.4" x14ac:dyDescent="0.25">
      <c r="A19" s="424"/>
      <c r="B19" s="114" t="s">
        <v>254</v>
      </c>
      <c r="C19" s="219">
        <v>52386.148025013987</v>
      </c>
      <c r="D19" s="219">
        <v>10377.98282991552</v>
      </c>
      <c r="E19" s="219">
        <v>17145.675444285716</v>
      </c>
      <c r="F19" s="219">
        <v>33247.944888475678</v>
      </c>
      <c r="G19" s="219">
        <v>35058.555550532968</v>
      </c>
      <c r="H19" s="219">
        <v>11509.054720849866</v>
      </c>
      <c r="I19" s="219">
        <v>94.251139356653539</v>
      </c>
      <c r="J19" s="219">
        <v>15326.557300306176</v>
      </c>
      <c r="K19" s="219">
        <v>28923.134455851803</v>
      </c>
      <c r="L19" s="219">
        <v>34758.621751818122</v>
      </c>
    </row>
    <row r="20" spans="1:12" ht="14.4" x14ac:dyDescent="0.25">
      <c r="A20" s="420" t="s">
        <v>257</v>
      </c>
      <c r="B20" s="117" t="s">
        <v>253</v>
      </c>
      <c r="C20" s="220">
        <v>18535.559846369626</v>
      </c>
      <c r="D20" s="220">
        <v>4897.5353925011514</v>
      </c>
      <c r="E20" s="220">
        <v>16591.230872067081</v>
      </c>
      <c r="F20" s="220">
        <v>27425.721576731063</v>
      </c>
      <c r="G20" s="220">
        <v>11537.44342751148</v>
      </c>
      <c r="H20" s="220">
        <v>729.04373783041592</v>
      </c>
      <c r="I20" s="220">
        <v>332.11736886490752</v>
      </c>
      <c r="J20" s="220">
        <v>1777.8346153172313</v>
      </c>
      <c r="K20" s="220">
        <v>6883.4165914020359</v>
      </c>
      <c r="L20" s="220">
        <v>7263.1541000447851</v>
      </c>
    </row>
    <row r="21" spans="1:12" ht="14.4" x14ac:dyDescent="0.25">
      <c r="A21" s="420"/>
      <c r="B21" s="117" t="s">
        <v>254</v>
      </c>
      <c r="C21" s="220">
        <v>7799.5178171307607</v>
      </c>
      <c r="D21" s="220">
        <v>1300.558894288635</v>
      </c>
      <c r="E21" s="220">
        <v>6773.8147489604225</v>
      </c>
      <c r="F21" s="220">
        <v>11386.220989243851</v>
      </c>
      <c r="G21" s="220">
        <v>3122.1313431892545</v>
      </c>
      <c r="H21" s="220">
        <v>1038.7451726910324</v>
      </c>
      <c r="I21" s="220">
        <v>326.7939552556843</v>
      </c>
      <c r="J21" s="220">
        <v>939.91273720837796</v>
      </c>
      <c r="K21" s="220">
        <v>3749.273080230781</v>
      </c>
      <c r="L21" s="220">
        <v>5561.6645642536041</v>
      </c>
    </row>
    <row r="22" spans="1:12" ht="15" customHeight="1" x14ac:dyDescent="0.25">
      <c r="A22" s="424" t="s">
        <v>258</v>
      </c>
      <c r="B22" s="114" t="s">
        <v>253</v>
      </c>
      <c r="C22" s="219">
        <v>85965.88403888703</v>
      </c>
      <c r="D22" s="219">
        <v>20851.795109311297</v>
      </c>
      <c r="E22" s="219">
        <v>2723.0692621107323</v>
      </c>
      <c r="F22" s="219">
        <v>21388.785007693063</v>
      </c>
      <c r="G22" s="219">
        <v>39789.255316145616</v>
      </c>
      <c r="H22" s="219">
        <v>11283.085445282302</v>
      </c>
      <c r="I22" s="219">
        <v>37079.622641188093</v>
      </c>
      <c r="J22" s="219">
        <v>108645.36017876164</v>
      </c>
      <c r="K22" s="219">
        <v>108323.83249747552</v>
      </c>
      <c r="L22" s="219">
        <v>93176.119184033334</v>
      </c>
    </row>
    <row r="23" spans="1:12" ht="14.4" x14ac:dyDescent="0.25">
      <c r="A23" s="424"/>
      <c r="B23" s="114" t="s">
        <v>254</v>
      </c>
      <c r="C23" s="219" t="s">
        <v>439</v>
      </c>
      <c r="D23" s="219" t="s">
        <v>439</v>
      </c>
      <c r="E23" s="219" t="s">
        <v>439</v>
      </c>
      <c r="F23" s="219" t="s">
        <v>439</v>
      </c>
      <c r="G23" s="219" t="s">
        <v>439</v>
      </c>
      <c r="H23" s="219" t="s">
        <v>439</v>
      </c>
      <c r="I23" s="219" t="s">
        <v>439</v>
      </c>
      <c r="J23" s="219" t="s">
        <v>439</v>
      </c>
      <c r="K23" s="219" t="s">
        <v>439</v>
      </c>
      <c r="L23" s="219" t="s">
        <v>439</v>
      </c>
    </row>
    <row r="24" spans="1:12" ht="15" customHeight="1" x14ac:dyDescent="0.25">
      <c r="A24" s="420" t="s">
        <v>259</v>
      </c>
      <c r="B24" s="117" t="s">
        <v>253</v>
      </c>
      <c r="C24" s="220">
        <v>7810.0726114674553</v>
      </c>
      <c r="D24" s="220">
        <v>3408.0690595155925</v>
      </c>
      <c r="E24" s="220">
        <v>4827.8830827195798</v>
      </c>
      <c r="F24" s="220">
        <v>15553.735745822743</v>
      </c>
      <c r="G24" s="220">
        <v>488.8514275975337</v>
      </c>
      <c r="H24" s="220">
        <v>3.4375802823524837</v>
      </c>
      <c r="I24" s="220" t="s">
        <v>439</v>
      </c>
      <c r="J24" s="220">
        <v>2775.074300265599</v>
      </c>
      <c r="K24" s="220">
        <v>2809.9972344696903</v>
      </c>
      <c r="L24" s="220">
        <v>3955.0252862860834</v>
      </c>
    </row>
    <row r="25" spans="1:12" ht="14.4" x14ac:dyDescent="0.25">
      <c r="A25" s="420"/>
      <c r="B25" s="117" t="s">
        <v>254</v>
      </c>
      <c r="C25" s="220" t="s">
        <v>439</v>
      </c>
      <c r="D25" s="220" t="s">
        <v>439</v>
      </c>
      <c r="E25" s="220" t="s">
        <v>439</v>
      </c>
      <c r="F25" s="220" t="s">
        <v>439</v>
      </c>
      <c r="G25" s="220" t="s">
        <v>439</v>
      </c>
      <c r="H25" s="220" t="s">
        <v>439</v>
      </c>
      <c r="I25" s="220" t="s">
        <v>439</v>
      </c>
      <c r="J25" s="220" t="s">
        <v>439</v>
      </c>
      <c r="K25" s="220" t="s">
        <v>439</v>
      </c>
      <c r="L25" s="220" t="s">
        <v>439</v>
      </c>
    </row>
    <row r="26" spans="1:12" ht="14.4" x14ac:dyDescent="0.25">
      <c r="A26" s="424" t="s">
        <v>279</v>
      </c>
      <c r="B26" s="114" t="s">
        <v>253</v>
      </c>
      <c r="C26" s="219">
        <v>4083.3901672515094</v>
      </c>
      <c r="D26" s="219">
        <v>991.74481292148459</v>
      </c>
      <c r="E26" s="219">
        <v>215.61749960977968</v>
      </c>
      <c r="F26" s="219">
        <v>1670.9739828812503</v>
      </c>
      <c r="G26" s="219">
        <v>3035.8896566900344</v>
      </c>
      <c r="H26" s="219">
        <v>392.27587315400564</v>
      </c>
      <c r="I26" s="219">
        <v>191.61296705748191</v>
      </c>
      <c r="J26" s="219">
        <v>4143.0572316941161</v>
      </c>
      <c r="K26" s="219">
        <v>3952.2797439773681</v>
      </c>
      <c r="L26" s="219">
        <v>4118.8056604470494</v>
      </c>
    </row>
    <row r="27" spans="1:12" ht="14.4" x14ac:dyDescent="0.25">
      <c r="A27" s="424"/>
      <c r="B27" s="114" t="s">
        <v>254</v>
      </c>
      <c r="C27" s="219">
        <v>655.911411246542</v>
      </c>
      <c r="D27" s="219">
        <v>151.95699367584004</v>
      </c>
      <c r="E27" s="219">
        <v>209.12848828298007</v>
      </c>
      <c r="F27" s="219">
        <v>681.84227381042729</v>
      </c>
      <c r="G27" s="219">
        <v>331.15461939493514</v>
      </c>
      <c r="H27" s="219">
        <v>4</v>
      </c>
      <c r="I27" s="219" t="s">
        <v>439</v>
      </c>
      <c r="J27" s="219">
        <v>888.17673366813051</v>
      </c>
      <c r="K27" s="219">
        <v>650.58960860689285</v>
      </c>
      <c r="L27" s="219">
        <v>540.06169497392489</v>
      </c>
    </row>
    <row r="28" spans="1:12" ht="14.4" x14ac:dyDescent="0.25">
      <c r="A28" s="420" t="s">
        <v>281</v>
      </c>
      <c r="B28" s="117" t="s">
        <v>253</v>
      </c>
      <c r="C28" s="220">
        <v>4035.1663565949311</v>
      </c>
      <c r="D28" s="220">
        <v>4888.0543127842766</v>
      </c>
      <c r="E28" s="220">
        <v>11900.281718434204</v>
      </c>
      <c r="F28" s="220">
        <v>10446.712697154449</v>
      </c>
      <c r="G28" s="220">
        <v>8596.241221147995</v>
      </c>
      <c r="H28" s="220">
        <v>1780.5484695109647</v>
      </c>
      <c r="I28" s="220" t="s">
        <v>439</v>
      </c>
      <c r="J28" s="220">
        <v>13939.83770672253</v>
      </c>
      <c r="K28" s="220">
        <v>13103.22358628827</v>
      </c>
      <c r="L28" s="220">
        <v>12934.506819916865</v>
      </c>
    </row>
    <row r="29" spans="1:12" ht="14.4" x14ac:dyDescent="0.25">
      <c r="A29" s="420"/>
      <c r="B29" s="117" t="s">
        <v>254</v>
      </c>
      <c r="C29" s="220">
        <v>4.6377980572416568</v>
      </c>
      <c r="D29" s="220">
        <v>34.832599375820081</v>
      </c>
      <c r="E29" s="220">
        <v>18.858582126495683</v>
      </c>
      <c r="F29" s="220">
        <v>23.24638018373734</v>
      </c>
      <c r="G29" s="220">
        <v>35.082599375820081</v>
      </c>
      <c r="H29" s="220" t="s">
        <v>439</v>
      </c>
      <c r="I29" s="220" t="s">
        <v>439</v>
      </c>
      <c r="J29" s="220">
        <v>53.941181502315764</v>
      </c>
      <c r="K29" s="220">
        <v>39.220397433061734</v>
      </c>
      <c r="L29" s="220">
        <v>4.3877980572416568</v>
      </c>
    </row>
    <row r="30" spans="1:12" ht="14.4" x14ac:dyDescent="0.25">
      <c r="A30" s="424" t="s">
        <v>260</v>
      </c>
      <c r="B30" s="114" t="s">
        <v>253</v>
      </c>
      <c r="C30" s="219">
        <v>8290.5861992653026</v>
      </c>
      <c r="D30" s="219">
        <v>3.6975689809370742</v>
      </c>
      <c r="E30" s="219" t="s">
        <v>439</v>
      </c>
      <c r="F30" s="219">
        <v>6309.7984211012754</v>
      </c>
      <c r="G30" s="219">
        <v>1611.1531546114572</v>
      </c>
      <c r="H30" s="219">
        <v>373.33219253350876</v>
      </c>
      <c r="I30" s="219" t="s">
        <v>439</v>
      </c>
      <c r="J30" s="219">
        <v>3087.1936132345731</v>
      </c>
      <c r="K30" s="219">
        <v>5395.0032093061254</v>
      </c>
      <c r="L30" s="219">
        <v>5895.6430763676854</v>
      </c>
    </row>
    <row r="31" spans="1:12" ht="14.4" x14ac:dyDescent="0.25">
      <c r="A31" s="424"/>
      <c r="B31" s="114" t="s">
        <v>254</v>
      </c>
      <c r="C31" s="219">
        <v>5094.474315697089</v>
      </c>
      <c r="D31" s="219" t="s">
        <v>439</v>
      </c>
      <c r="E31" s="219" t="s">
        <v>439</v>
      </c>
      <c r="F31" s="219">
        <v>3465.5725798769008</v>
      </c>
      <c r="G31" s="219">
        <v>1628.90173582019</v>
      </c>
      <c r="H31" s="219" t="s">
        <v>439</v>
      </c>
      <c r="I31" s="219" t="s">
        <v>439</v>
      </c>
      <c r="J31" s="219">
        <v>963.100030530411</v>
      </c>
      <c r="K31" s="219">
        <v>3917.6864295433934</v>
      </c>
      <c r="L31" s="219">
        <v>3164.3228020812467</v>
      </c>
    </row>
    <row r="32" spans="1:12" ht="14.4" x14ac:dyDescent="0.25">
      <c r="A32" s="420" t="s">
        <v>261</v>
      </c>
      <c r="B32" s="117" t="s">
        <v>253</v>
      </c>
      <c r="C32" s="220">
        <v>916.1182017264083</v>
      </c>
      <c r="D32" s="220">
        <v>977.01893985341667</v>
      </c>
      <c r="E32" s="220">
        <v>1763.7633546085958</v>
      </c>
      <c r="F32" s="220">
        <v>3184.7623276495942</v>
      </c>
      <c r="G32" s="220">
        <v>457.52690092834951</v>
      </c>
      <c r="H32" s="220">
        <v>14.611267610475295</v>
      </c>
      <c r="I32" s="220" t="s">
        <v>439</v>
      </c>
      <c r="J32" s="220">
        <v>326.68235210317124</v>
      </c>
      <c r="K32" s="220">
        <v>744.56376728998373</v>
      </c>
      <c r="L32" s="220">
        <v>952.3651858247066</v>
      </c>
    </row>
    <row r="33" spans="1:12" ht="14.4" x14ac:dyDescent="0.25">
      <c r="A33" s="420"/>
      <c r="B33" s="117" t="s">
        <v>254</v>
      </c>
      <c r="C33" s="220">
        <v>6930.5716131721792</v>
      </c>
      <c r="D33" s="220">
        <v>3072.9395314708272</v>
      </c>
      <c r="E33" s="220">
        <v>2918.0355029470297</v>
      </c>
      <c r="F33" s="220">
        <v>8524.9878822568753</v>
      </c>
      <c r="G33" s="220">
        <v>3839.3676670431923</v>
      </c>
      <c r="H33" s="220">
        <v>557.19109828997045</v>
      </c>
      <c r="I33" s="220" t="s">
        <v>439</v>
      </c>
      <c r="J33" s="220">
        <v>3630.8500461115364</v>
      </c>
      <c r="K33" s="220">
        <v>5205.921809025147</v>
      </c>
      <c r="L33" s="220">
        <v>6593.6773076751751</v>
      </c>
    </row>
    <row r="34" spans="1:12" ht="14.4" x14ac:dyDescent="0.25">
      <c r="A34" s="424" t="s">
        <v>283</v>
      </c>
      <c r="B34" s="114" t="s">
        <v>253</v>
      </c>
      <c r="C34" s="219">
        <v>3323.4927486016491</v>
      </c>
      <c r="D34" s="219">
        <v>3155.6253875791381</v>
      </c>
      <c r="E34" s="219">
        <v>924.27551192410192</v>
      </c>
      <c r="F34" s="219">
        <v>7375.6582805871722</v>
      </c>
      <c r="G34" s="219">
        <v>27.735367517718402</v>
      </c>
      <c r="H34" s="219" t="s">
        <v>439</v>
      </c>
      <c r="I34" s="219" t="s">
        <v>439</v>
      </c>
      <c r="J34" s="219">
        <v>641.75947345103361</v>
      </c>
      <c r="K34" s="219">
        <v>1660.8943428736525</v>
      </c>
      <c r="L34" s="219">
        <v>2108.8917596515216</v>
      </c>
    </row>
    <row r="35" spans="1:12" ht="14.4" x14ac:dyDescent="0.25">
      <c r="A35" s="424"/>
      <c r="B35" s="114" t="s">
        <v>254</v>
      </c>
      <c r="C35" s="219">
        <v>1149.3019179386054</v>
      </c>
      <c r="D35" s="219">
        <v>768.19759792152092</v>
      </c>
      <c r="E35" s="219">
        <v>617.37594828660383</v>
      </c>
      <c r="F35" s="219">
        <v>2529.2149575119133</v>
      </c>
      <c r="G35" s="219" t="s">
        <v>439</v>
      </c>
      <c r="H35" s="219">
        <v>5.6605066348168682</v>
      </c>
      <c r="I35" s="219" t="s">
        <v>439</v>
      </c>
      <c r="J35" s="219" t="s">
        <v>439</v>
      </c>
      <c r="K35" s="219">
        <v>1019.9420795463408</v>
      </c>
      <c r="L35" s="219">
        <v>810.77949193661777</v>
      </c>
    </row>
    <row r="36" spans="1:12" ht="14.4" x14ac:dyDescent="0.25">
      <c r="A36" s="420" t="s">
        <v>262</v>
      </c>
      <c r="B36" s="117" t="s">
        <v>253</v>
      </c>
      <c r="C36" s="220">
        <v>153983.86032212549</v>
      </c>
      <c r="D36" s="220">
        <v>109537.02914119612</v>
      </c>
      <c r="E36" s="220">
        <v>44103.798985764523</v>
      </c>
      <c r="F36" s="220">
        <v>94584.041587945263</v>
      </c>
      <c r="G36" s="220">
        <v>149834.90493112567</v>
      </c>
      <c r="H36" s="220">
        <v>40629.89005647062</v>
      </c>
      <c r="I36" s="220">
        <v>22575.851873544405</v>
      </c>
      <c r="J36" s="220">
        <v>31378.709034344345</v>
      </c>
      <c r="K36" s="220">
        <v>191161.94044980063</v>
      </c>
      <c r="L36" s="220">
        <v>210006.33817076928</v>
      </c>
    </row>
    <row r="37" spans="1:12" ht="14.4" x14ac:dyDescent="0.25">
      <c r="A37" s="420"/>
      <c r="B37" s="117" t="s">
        <v>254</v>
      </c>
      <c r="C37" s="220">
        <v>7001.8625628267691</v>
      </c>
      <c r="D37" s="220">
        <v>2608.4040882250265</v>
      </c>
      <c r="E37" s="220">
        <v>2367.1174543199995</v>
      </c>
      <c r="F37" s="220">
        <v>6425.2913194292096</v>
      </c>
      <c r="G37" s="220">
        <v>2640.0432382721078</v>
      </c>
      <c r="H37" s="220">
        <v>2912.0495476704796</v>
      </c>
      <c r="I37" s="220" t="s">
        <v>439</v>
      </c>
      <c r="J37" s="220" t="s">
        <v>439</v>
      </c>
      <c r="K37" s="220">
        <v>5492.1776419524012</v>
      </c>
      <c r="L37" s="220">
        <v>6507.6679418594604</v>
      </c>
    </row>
    <row r="38" spans="1:12" ht="14.4" x14ac:dyDescent="0.25">
      <c r="A38" s="424" t="s">
        <v>474</v>
      </c>
      <c r="B38" s="114" t="s">
        <v>253</v>
      </c>
      <c r="C38" s="219">
        <v>1757.1358202542503</v>
      </c>
      <c r="D38" s="219">
        <v>3765.2599426227598</v>
      </c>
      <c r="E38" s="219">
        <v>1336.5629369892069</v>
      </c>
      <c r="F38" s="219">
        <v>3633.9663960535518</v>
      </c>
      <c r="G38" s="219">
        <v>2191.6080057329791</v>
      </c>
      <c r="H38" s="219">
        <v>1033.3842980796851</v>
      </c>
      <c r="I38" s="219" t="s">
        <v>439</v>
      </c>
      <c r="J38" s="219" t="s">
        <v>439</v>
      </c>
      <c r="K38" s="219">
        <v>5239.1492335052262</v>
      </c>
      <c r="L38" s="219">
        <v>4486.7147712361311</v>
      </c>
    </row>
    <row r="39" spans="1:12" ht="14.4" x14ac:dyDescent="0.25">
      <c r="A39" s="424"/>
      <c r="B39" s="114" t="s">
        <v>254</v>
      </c>
      <c r="C39" s="219" t="s">
        <v>439</v>
      </c>
      <c r="D39" s="219" t="s">
        <v>439</v>
      </c>
      <c r="E39" s="219" t="s">
        <v>439</v>
      </c>
      <c r="F39" s="219" t="s">
        <v>439</v>
      </c>
      <c r="G39" s="219" t="s">
        <v>439</v>
      </c>
      <c r="H39" s="219" t="s">
        <v>439</v>
      </c>
      <c r="I39" s="219" t="s">
        <v>439</v>
      </c>
      <c r="J39" s="219" t="s">
        <v>439</v>
      </c>
      <c r="K39" s="219" t="s">
        <v>439</v>
      </c>
      <c r="L39" s="219" t="s">
        <v>439</v>
      </c>
    </row>
    <row r="40" spans="1:12" ht="14.4" x14ac:dyDescent="0.25">
      <c r="A40" s="420" t="s">
        <v>286</v>
      </c>
      <c r="B40" s="117" t="s">
        <v>253</v>
      </c>
      <c r="C40" s="220">
        <v>4536.6440045201161</v>
      </c>
      <c r="D40" s="220">
        <v>51.746978782699976</v>
      </c>
      <c r="E40" s="220" t="s">
        <v>439</v>
      </c>
      <c r="F40" s="220">
        <v>2432.376519671308</v>
      </c>
      <c r="G40" s="220">
        <v>2156.0144636315081</v>
      </c>
      <c r="H40" s="220" t="s">
        <v>439</v>
      </c>
      <c r="I40" s="220" t="s">
        <v>439</v>
      </c>
      <c r="J40" s="220">
        <v>1428.2121818345656</v>
      </c>
      <c r="K40" s="220">
        <v>3253.796491641579</v>
      </c>
      <c r="L40" s="220">
        <v>3563.5750961080321</v>
      </c>
    </row>
    <row r="41" spans="1:12" ht="14.4" x14ac:dyDescent="0.25">
      <c r="A41" s="420"/>
      <c r="B41" s="117" t="s">
        <v>254</v>
      </c>
      <c r="C41" s="220">
        <v>1515.5579625295707</v>
      </c>
      <c r="D41" s="220" t="s">
        <v>439</v>
      </c>
      <c r="E41" s="220" t="s">
        <v>439</v>
      </c>
      <c r="F41" s="220">
        <v>842.98394307329249</v>
      </c>
      <c r="G41" s="220">
        <v>672.57401945627805</v>
      </c>
      <c r="H41" s="220" t="s">
        <v>439</v>
      </c>
      <c r="I41" s="220" t="s">
        <v>439</v>
      </c>
      <c r="J41" s="220">
        <v>882.12549307633026</v>
      </c>
      <c r="K41" s="220">
        <v>1123.8452143462021</v>
      </c>
      <c r="L41" s="220">
        <v>984.12611109150316</v>
      </c>
    </row>
    <row r="42" spans="1:12" ht="14.4" x14ac:dyDescent="0.25">
      <c r="A42" s="424" t="s">
        <v>263</v>
      </c>
      <c r="B42" s="114" t="s">
        <v>253</v>
      </c>
      <c r="C42" s="219">
        <v>46000.099855847446</v>
      </c>
      <c r="D42" s="219">
        <v>13407.207417984384</v>
      </c>
      <c r="E42" s="219">
        <v>10978.199523857105</v>
      </c>
      <c r="F42" s="219">
        <v>66764.543707038029</v>
      </c>
      <c r="G42" s="219">
        <v>3395.3356410781662</v>
      </c>
      <c r="H42" s="219">
        <v>225.6274495727495</v>
      </c>
      <c r="I42" s="219" t="s">
        <v>439</v>
      </c>
      <c r="J42" s="219">
        <v>6277.463467974846</v>
      </c>
      <c r="K42" s="219">
        <v>20317.175378416116</v>
      </c>
      <c r="L42" s="219">
        <v>31501.061496799877</v>
      </c>
    </row>
    <row r="43" spans="1:12" ht="14.4" x14ac:dyDescent="0.25">
      <c r="A43" s="424"/>
      <c r="B43" s="114" t="s">
        <v>254</v>
      </c>
      <c r="C43" s="219">
        <v>28418.039384977892</v>
      </c>
      <c r="D43" s="219">
        <v>8159.0009751719444</v>
      </c>
      <c r="E43" s="219">
        <v>3147.2744235553637</v>
      </c>
      <c r="F43" s="219">
        <v>36403.001751823969</v>
      </c>
      <c r="G43" s="219">
        <v>2294.8628087720795</v>
      </c>
      <c r="H43" s="219">
        <v>1026.4502231091421</v>
      </c>
      <c r="I43" s="219" t="s">
        <v>439</v>
      </c>
      <c r="J43" s="219">
        <v>6931.9040594654516</v>
      </c>
      <c r="K43" s="219">
        <v>11458.735900796366</v>
      </c>
      <c r="L43" s="219">
        <v>15009.961980338989</v>
      </c>
    </row>
    <row r="44" spans="1:12" ht="14.4" x14ac:dyDescent="0.25">
      <c r="A44" s="420" t="s">
        <v>264</v>
      </c>
      <c r="B44" s="117" t="s">
        <v>253</v>
      </c>
      <c r="C44" s="220">
        <v>3271.4224924106147</v>
      </c>
      <c r="D44" s="220" t="s">
        <v>439</v>
      </c>
      <c r="E44" s="220" t="s">
        <v>439</v>
      </c>
      <c r="F44" s="220">
        <v>1766.029078704745</v>
      </c>
      <c r="G44" s="220">
        <v>1487.5255831768193</v>
      </c>
      <c r="H44" s="220">
        <v>17.867830529048415</v>
      </c>
      <c r="I44" s="220" t="s">
        <v>439</v>
      </c>
      <c r="J44" s="220">
        <v>2012.7869585459712</v>
      </c>
      <c r="K44" s="220">
        <v>2924.7436018730118</v>
      </c>
      <c r="L44" s="220">
        <v>2927.0531910426362</v>
      </c>
    </row>
    <row r="45" spans="1:12" ht="14.4" x14ac:dyDescent="0.25">
      <c r="A45" s="420"/>
      <c r="B45" s="117" t="s">
        <v>254</v>
      </c>
      <c r="C45" s="220">
        <v>242.96957716963939</v>
      </c>
      <c r="D45" s="220" t="s">
        <v>439</v>
      </c>
      <c r="E45" s="220" t="s">
        <v>439</v>
      </c>
      <c r="F45" s="220">
        <v>180.36347470136838</v>
      </c>
      <c r="G45" s="220">
        <v>62.606102468271004</v>
      </c>
      <c r="H45" s="220" t="s">
        <v>439</v>
      </c>
      <c r="I45" s="220" t="s">
        <v>439</v>
      </c>
      <c r="J45" s="220">
        <v>219.60393946028572</v>
      </c>
      <c r="K45" s="220">
        <v>111.90573518277957</v>
      </c>
      <c r="L45" s="220">
        <v>109.40573518277954</v>
      </c>
    </row>
    <row r="46" spans="1:12" ht="14.4" x14ac:dyDescent="0.25">
      <c r="A46" s="424" t="s">
        <v>265</v>
      </c>
      <c r="B46" s="114" t="s">
        <v>253</v>
      </c>
      <c r="C46" s="219">
        <v>22091.177831212339</v>
      </c>
      <c r="D46" s="219">
        <v>10238.160260149425</v>
      </c>
      <c r="E46" s="219">
        <v>8979.639031502913</v>
      </c>
      <c r="F46" s="219">
        <v>30781.145543727136</v>
      </c>
      <c r="G46" s="219">
        <v>8078.705605179468</v>
      </c>
      <c r="H46" s="219">
        <v>1721.2417260466977</v>
      </c>
      <c r="I46" s="219">
        <v>727.88424791133775</v>
      </c>
      <c r="J46" s="219">
        <v>8728.9398050231175</v>
      </c>
      <c r="K46" s="219">
        <v>15035.605283125913</v>
      </c>
      <c r="L46" s="219">
        <v>20620.000064268039</v>
      </c>
    </row>
    <row r="47" spans="1:12" ht="14.4" x14ac:dyDescent="0.25">
      <c r="A47" s="424"/>
      <c r="B47" s="114" t="s">
        <v>254</v>
      </c>
      <c r="C47" s="219">
        <v>2071.8017972158868</v>
      </c>
      <c r="D47" s="219">
        <v>1555.6400966349618</v>
      </c>
      <c r="E47" s="219">
        <v>4025.4470253136951</v>
      </c>
      <c r="F47" s="219">
        <v>6759.1111539718167</v>
      </c>
      <c r="G47" s="219">
        <v>850.50997928474226</v>
      </c>
      <c r="H47" s="219">
        <v>12</v>
      </c>
      <c r="I47" s="219">
        <v>31.267785907986173</v>
      </c>
      <c r="J47" s="219">
        <v>2477.1190076318344</v>
      </c>
      <c r="K47" s="219">
        <v>2428.7948215059369</v>
      </c>
      <c r="L47" s="219">
        <v>2382.4604579708271</v>
      </c>
    </row>
    <row r="49" spans="1:10" ht="14.4" x14ac:dyDescent="0.25">
      <c r="A49" s="408" t="s">
        <v>512</v>
      </c>
      <c r="B49" s="408"/>
      <c r="C49" s="408"/>
      <c r="D49" s="408"/>
      <c r="E49" s="408"/>
      <c r="F49" s="408"/>
      <c r="G49" s="408"/>
      <c r="H49" s="408"/>
      <c r="I49" s="408"/>
      <c r="J49" s="408"/>
    </row>
  </sheetData>
  <mergeCells count="36">
    <mergeCell ref="A42:A43"/>
    <mergeCell ref="A46:A47"/>
    <mergeCell ref="A16:A17"/>
    <mergeCell ref="A20:A21"/>
    <mergeCell ref="A24:A25"/>
    <mergeCell ref="A28:A29"/>
    <mergeCell ref="A32:A33"/>
    <mergeCell ref="A36:A37"/>
    <mergeCell ref="A40:A41"/>
    <mergeCell ref="A44:A45"/>
    <mergeCell ref="A22:A23"/>
    <mergeCell ref="A26:A27"/>
    <mergeCell ref="A30:A31"/>
    <mergeCell ref="A34:A35"/>
    <mergeCell ref="A38:A39"/>
    <mergeCell ref="J8:J9"/>
    <mergeCell ref="F8:F9"/>
    <mergeCell ref="G8:G9"/>
    <mergeCell ref="A14:A15"/>
    <mergeCell ref="A18:A19"/>
    <mergeCell ref="A49:J49"/>
    <mergeCell ref="A3:L3"/>
    <mergeCell ref="A4:L4"/>
    <mergeCell ref="A6:B9"/>
    <mergeCell ref="A11:A12"/>
    <mergeCell ref="C6:L6"/>
    <mergeCell ref="C7:E7"/>
    <mergeCell ref="F7:I7"/>
    <mergeCell ref="J7:L7"/>
    <mergeCell ref="C8:C9"/>
    <mergeCell ref="D8:D9"/>
    <mergeCell ref="E8:E9"/>
    <mergeCell ref="K8:K9"/>
    <mergeCell ref="L8:L9"/>
    <mergeCell ref="H8:H9"/>
    <mergeCell ref="I8:I9"/>
  </mergeCells>
  <hyperlinks>
    <hyperlink ref="N1" location="ÍNDICE!A1" display="INDICE" xr:uid="{00000000-0004-0000-0500-000000000000}"/>
  </hyperlinks>
  <printOptions horizontalCentered="1" verticalCentered="1"/>
  <pageMargins left="0.39370078740157483" right="0.19685039370078741" top="0" bottom="0" header="0" footer="0"/>
  <pageSetup paperSize="9" scale="60" orientation="landscape" r:id="rId1"/>
  <headerFooter alignWithMargins="0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 codeName="Hoja51"/>
  <dimension ref="A1:I50"/>
  <sheetViews>
    <sheetView showGridLines="0" zoomScale="90" zoomScaleNormal="90" workbookViewId="0">
      <selection activeCell="I13" sqref="I13"/>
    </sheetView>
  </sheetViews>
  <sheetFormatPr baseColWidth="10" defaultColWidth="11.44140625" defaultRowHeight="13.2" x14ac:dyDescent="0.25"/>
  <cols>
    <col min="1" max="1" width="40.5546875" style="14" customWidth="1"/>
    <col min="2" max="2" width="16.6640625" style="14" customWidth="1"/>
    <col min="3" max="3" width="25.6640625" style="14" customWidth="1"/>
    <col min="4" max="4" width="22.5546875" style="14" customWidth="1"/>
    <col min="5" max="5" width="18.6640625" style="14" customWidth="1"/>
    <col min="6" max="6" width="18.44140625" style="14" customWidth="1"/>
    <col min="7" max="16384" width="11.44140625" style="14"/>
  </cols>
  <sheetData>
    <row r="1" spans="1:9" ht="87.75" customHeight="1" x14ac:dyDescent="0.25">
      <c r="H1" s="128" t="s">
        <v>145</v>
      </c>
    </row>
    <row r="3" spans="1:9" ht="15.9" customHeight="1" x14ac:dyDescent="0.3">
      <c r="A3" s="435" t="s">
        <v>513</v>
      </c>
      <c r="B3" s="435"/>
      <c r="C3" s="435"/>
      <c r="D3" s="435"/>
      <c r="E3" s="435"/>
      <c r="F3" s="435"/>
      <c r="G3" s="159"/>
      <c r="H3" s="159"/>
    </row>
    <row r="4" spans="1:9" ht="15.9" customHeight="1" x14ac:dyDescent="0.3">
      <c r="A4" s="435" t="s">
        <v>544</v>
      </c>
      <c r="B4" s="435"/>
      <c r="C4" s="435"/>
      <c r="D4" s="435"/>
      <c r="E4" s="435"/>
      <c r="F4" s="435"/>
      <c r="G4" s="159"/>
      <c r="H4" s="159"/>
    </row>
    <row r="5" spans="1:9" ht="13.8" x14ac:dyDescent="0.3">
      <c r="A5" s="459"/>
      <c r="B5" s="459"/>
      <c r="C5" s="459"/>
      <c r="D5" s="459"/>
      <c r="E5" s="459"/>
      <c r="F5" s="459"/>
      <c r="G5" s="159"/>
      <c r="H5" s="159"/>
    </row>
    <row r="6" spans="1:9" ht="14.4" x14ac:dyDescent="0.3">
      <c r="A6" s="460" t="s">
        <v>232</v>
      </c>
      <c r="B6" s="436" t="s">
        <v>234</v>
      </c>
      <c r="C6" s="460" t="s">
        <v>157</v>
      </c>
      <c r="D6" s="460"/>
      <c r="E6" s="460"/>
      <c r="F6" s="460"/>
      <c r="G6" s="159"/>
      <c r="H6" s="159"/>
    </row>
    <row r="7" spans="1:9" ht="12.75" customHeight="1" x14ac:dyDescent="0.3">
      <c r="A7" s="460"/>
      <c r="B7" s="446"/>
      <c r="C7" s="460" t="s">
        <v>158</v>
      </c>
      <c r="D7" s="436" t="s">
        <v>159</v>
      </c>
      <c r="E7" s="460" t="s">
        <v>160</v>
      </c>
      <c r="F7" s="460" t="s">
        <v>161</v>
      </c>
      <c r="G7" s="159"/>
      <c r="H7" s="159"/>
    </row>
    <row r="8" spans="1:9" ht="21.75" customHeight="1" x14ac:dyDescent="0.3">
      <c r="A8" s="460"/>
      <c r="B8" s="437"/>
      <c r="C8" s="460"/>
      <c r="D8" s="437"/>
      <c r="E8" s="460"/>
      <c r="F8" s="460"/>
      <c r="G8" s="159"/>
      <c r="H8" s="159"/>
    </row>
    <row r="9" spans="1:9" ht="14.4" x14ac:dyDescent="0.3">
      <c r="A9" s="162"/>
      <c r="B9" s="162"/>
      <c r="C9" s="162"/>
      <c r="D9" s="162"/>
      <c r="E9" s="162"/>
      <c r="F9" s="162"/>
      <c r="G9" s="162"/>
      <c r="H9" s="159"/>
    </row>
    <row r="10" spans="1:9" ht="20.100000000000001" customHeight="1" x14ac:dyDescent="0.3">
      <c r="A10" s="131" t="s">
        <v>1</v>
      </c>
      <c r="B10" s="115">
        <v>7776998.0251493612</v>
      </c>
      <c r="C10" s="115">
        <v>3478580.521253604</v>
      </c>
      <c r="D10" s="115">
        <v>3722413.6463770145</v>
      </c>
      <c r="E10" s="115">
        <v>524518.27471990092</v>
      </c>
      <c r="F10" s="115">
        <v>51485.582798834228</v>
      </c>
      <c r="G10" s="159"/>
      <c r="H10" s="159"/>
      <c r="I10" s="72"/>
    </row>
    <row r="11" spans="1:9" ht="14.4" x14ac:dyDescent="0.3">
      <c r="A11" s="116"/>
      <c r="B11" s="118"/>
      <c r="C11" s="118"/>
      <c r="D11" s="118"/>
      <c r="E11" s="118"/>
      <c r="F11" s="118"/>
      <c r="G11" s="159"/>
      <c r="H11" s="159"/>
      <c r="I11" s="72"/>
    </row>
    <row r="12" spans="1:9" ht="20.100000000000001" customHeight="1" x14ac:dyDescent="0.3">
      <c r="A12" s="130" t="s">
        <v>3</v>
      </c>
      <c r="B12" s="120">
        <v>2844411.2783333794</v>
      </c>
      <c r="C12" s="120">
        <v>1452304.1971663358</v>
      </c>
      <c r="D12" s="120">
        <v>1286495.8112351352</v>
      </c>
      <c r="E12" s="120">
        <v>92792.841160074691</v>
      </c>
      <c r="F12" s="120">
        <v>12818.428771814435</v>
      </c>
      <c r="G12" s="159"/>
      <c r="H12" s="159"/>
      <c r="I12" s="72"/>
    </row>
    <row r="13" spans="1:9" ht="20.100000000000001" customHeight="1" x14ac:dyDescent="0.3">
      <c r="A13" s="116" t="s">
        <v>5</v>
      </c>
      <c r="B13" s="118">
        <v>4279944.2672287552</v>
      </c>
      <c r="C13" s="118">
        <v>1728779.7369556034</v>
      </c>
      <c r="D13" s="118">
        <v>2123293.5613916959</v>
      </c>
      <c r="E13" s="118">
        <v>392394.7253280133</v>
      </c>
      <c r="F13" s="118">
        <v>35476.243553448672</v>
      </c>
      <c r="G13" s="159"/>
      <c r="H13" s="159"/>
      <c r="I13" s="72"/>
    </row>
    <row r="14" spans="1:9" ht="20.100000000000001" customHeight="1" x14ac:dyDescent="0.3">
      <c r="A14" s="130" t="s">
        <v>7</v>
      </c>
      <c r="B14" s="120">
        <v>650302.8695460842</v>
      </c>
      <c r="C14" s="120">
        <v>296654.98033851746</v>
      </c>
      <c r="D14" s="120">
        <v>311567.38592834957</v>
      </c>
      <c r="E14" s="120">
        <v>38889.592805646942</v>
      </c>
      <c r="F14" s="120">
        <v>3190.9104735711303</v>
      </c>
      <c r="G14" s="159"/>
      <c r="H14" s="159"/>
      <c r="I14" s="72"/>
    </row>
    <row r="15" spans="1:9" ht="20.100000000000001" customHeight="1" x14ac:dyDescent="0.3">
      <c r="A15" s="116" t="s">
        <v>456</v>
      </c>
      <c r="B15" s="118">
        <v>2339.6100411441939</v>
      </c>
      <c r="C15" s="118">
        <v>841.60679314819504</v>
      </c>
      <c r="D15" s="118">
        <v>1056.8878218302229</v>
      </c>
      <c r="E15" s="118">
        <v>441.11542616577361</v>
      </c>
      <c r="F15" s="118" t="s">
        <v>439</v>
      </c>
      <c r="G15" s="159"/>
      <c r="H15" s="159"/>
      <c r="I15" s="72"/>
    </row>
    <row r="16" spans="1:9" ht="14.4" x14ac:dyDescent="0.3">
      <c r="A16" s="125"/>
      <c r="B16" s="126"/>
      <c r="C16" s="126"/>
      <c r="D16" s="126"/>
      <c r="E16" s="126"/>
      <c r="F16" s="126"/>
      <c r="G16" s="159"/>
      <c r="H16" s="159"/>
      <c r="I16" s="72"/>
    </row>
    <row r="17" spans="1:9" ht="20.100000000000001" customHeight="1" x14ac:dyDescent="0.3">
      <c r="A17" s="131" t="s">
        <v>3</v>
      </c>
      <c r="B17" s="120"/>
      <c r="C17" s="120"/>
      <c r="D17" s="120"/>
      <c r="E17" s="120"/>
      <c r="F17" s="115"/>
      <c r="G17" s="159"/>
      <c r="H17" s="159"/>
      <c r="I17" s="72"/>
    </row>
    <row r="18" spans="1:9" ht="14.4" x14ac:dyDescent="0.3">
      <c r="A18" s="125"/>
      <c r="B18" s="126"/>
      <c r="C18" s="126"/>
      <c r="D18" s="126"/>
      <c r="E18" s="126"/>
      <c r="F18" s="126"/>
      <c r="G18" s="159"/>
      <c r="H18" s="159"/>
      <c r="I18" s="72"/>
    </row>
    <row r="19" spans="1:9" ht="20.100000000000001" customHeight="1" x14ac:dyDescent="0.3">
      <c r="A19" s="130" t="s">
        <v>180</v>
      </c>
      <c r="B19" s="120">
        <v>675622.59256126825</v>
      </c>
      <c r="C19" s="120">
        <v>402950.4247574202</v>
      </c>
      <c r="D19" s="120">
        <v>250859.90269517453</v>
      </c>
      <c r="E19" s="120">
        <v>18766.622123171015</v>
      </c>
      <c r="F19" s="120">
        <v>3045.6429855028846</v>
      </c>
      <c r="G19" s="159"/>
      <c r="H19" s="159"/>
      <c r="I19" s="72"/>
    </row>
    <row r="20" spans="1:9" ht="20.100000000000001" customHeight="1" x14ac:dyDescent="0.3">
      <c r="A20" s="125" t="s">
        <v>243</v>
      </c>
      <c r="B20" s="126">
        <v>216541.77913308825</v>
      </c>
      <c r="C20" s="126">
        <v>97592.325464042864</v>
      </c>
      <c r="D20" s="126">
        <v>110531.65489939747</v>
      </c>
      <c r="E20" s="126">
        <v>7148.886755745667</v>
      </c>
      <c r="F20" s="126">
        <v>1268.9120139021488</v>
      </c>
      <c r="G20" s="159"/>
      <c r="H20" s="159"/>
      <c r="I20" s="72"/>
    </row>
    <row r="21" spans="1:9" ht="20.100000000000001" customHeight="1" x14ac:dyDescent="0.3">
      <c r="A21" s="130" t="s">
        <v>174</v>
      </c>
      <c r="B21" s="120">
        <v>209087.86261534816</v>
      </c>
      <c r="C21" s="120">
        <v>105278.14598574988</v>
      </c>
      <c r="D21" s="120">
        <v>95980.881320018772</v>
      </c>
      <c r="E21" s="120">
        <v>7457.2857560619177</v>
      </c>
      <c r="F21" s="120">
        <v>371.54955351759673</v>
      </c>
      <c r="G21" s="159"/>
      <c r="H21" s="159"/>
      <c r="I21" s="72"/>
    </row>
    <row r="22" spans="1:9" ht="20.100000000000001" customHeight="1" x14ac:dyDescent="0.3">
      <c r="A22" s="125" t="s">
        <v>186</v>
      </c>
      <c r="B22" s="126">
        <v>67462.852939300661</v>
      </c>
      <c r="C22" s="126">
        <v>31773.229633917261</v>
      </c>
      <c r="D22" s="126">
        <v>32979.10962915144</v>
      </c>
      <c r="E22" s="126">
        <v>2154.715908969169</v>
      </c>
      <c r="F22" s="126">
        <v>555.79776726273371</v>
      </c>
      <c r="G22" s="159"/>
      <c r="H22" s="159"/>
      <c r="I22" s="72"/>
    </row>
    <row r="23" spans="1:9" ht="20.100000000000001" customHeight="1" x14ac:dyDescent="0.3">
      <c r="A23" s="130" t="s">
        <v>173</v>
      </c>
      <c r="B23" s="120">
        <v>288401.49403693684</v>
      </c>
      <c r="C23" s="120">
        <v>131071.35784034744</v>
      </c>
      <c r="D23" s="120">
        <v>139056.08351638252</v>
      </c>
      <c r="E23" s="120">
        <v>17782.691360813817</v>
      </c>
      <c r="F23" s="120">
        <v>491.3613193936053</v>
      </c>
      <c r="G23" s="159"/>
      <c r="H23" s="159"/>
      <c r="I23" s="72"/>
    </row>
    <row r="24" spans="1:9" ht="20.100000000000001" customHeight="1" x14ac:dyDescent="0.3">
      <c r="A24" s="125" t="s">
        <v>184</v>
      </c>
      <c r="B24" s="126">
        <v>321260.31293940847</v>
      </c>
      <c r="C24" s="126">
        <v>184066.27540343953</v>
      </c>
      <c r="D24" s="126">
        <v>129541.33604196284</v>
      </c>
      <c r="E24" s="126">
        <v>5461.5861288692631</v>
      </c>
      <c r="F24" s="126">
        <v>2191.1153651371055</v>
      </c>
      <c r="G24" s="159"/>
      <c r="H24" s="159"/>
      <c r="I24" s="72"/>
    </row>
    <row r="25" spans="1:9" ht="20.100000000000001" customHeight="1" x14ac:dyDescent="0.3">
      <c r="A25" s="130" t="s">
        <v>187</v>
      </c>
      <c r="B25" s="120">
        <v>128582.95507672445</v>
      </c>
      <c r="C25" s="120">
        <v>67361.227231575162</v>
      </c>
      <c r="D25" s="120">
        <v>59277.445566349226</v>
      </c>
      <c r="E25" s="120">
        <v>1414.3389877085399</v>
      </c>
      <c r="F25" s="120">
        <v>529.94329109150749</v>
      </c>
      <c r="G25" s="159"/>
      <c r="H25" s="159"/>
      <c r="I25" s="72"/>
    </row>
    <row r="26" spans="1:9" ht="20.100000000000001" customHeight="1" x14ac:dyDescent="0.3">
      <c r="A26" s="125" t="s">
        <v>175</v>
      </c>
      <c r="B26" s="126">
        <v>362662.93724710192</v>
      </c>
      <c r="C26" s="126">
        <v>187649.07916275528</v>
      </c>
      <c r="D26" s="126">
        <v>156393.63384713689</v>
      </c>
      <c r="E26" s="126">
        <v>17414.77661639822</v>
      </c>
      <c r="F26" s="126">
        <v>1205.4476208117496</v>
      </c>
      <c r="G26" s="159"/>
      <c r="H26" s="159"/>
      <c r="I26" s="72"/>
    </row>
    <row r="27" spans="1:9" ht="20.100000000000001" customHeight="1" x14ac:dyDescent="0.3">
      <c r="A27" s="130" t="s">
        <v>178</v>
      </c>
      <c r="B27" s="120">
        <v>216485.09803422508</v>
      </c>
      <c r="C27" s="120">
        <v>84408.53682336575</v>
      </c>
      <c r="D27" s="120">
        <v>123256.14589717635</v>
      </c>
      <c r="E27" s="120">
        <v>7822.1045677028778</v>
      </c>
      <c r="F27" s="120">
        <v>998.31074598033433</v>
      </c>
      <c r="G27" s="159"/>
      <c r="H27" s="159"/>
      <c r="I27" s="72"/>
    </row>
    <row r="28" spans="1:9" ht="20.100000000000001" customHeight="1" x14ac:dyDescent="0.3">
      <c r="A28" s="125" t="s">
        <v>189</v>
      </c>
      <c r="B28" s="126">
        <v>155395.19827397395</v>
      </c>
      <c r="C28" s="126">
        <v>73304.579154730221</v>
      </c>
      <c r="D28" s="126">
        <v>79898.852305131106</v>
      </c>
      <c r="E28" s="126">
        <v>2051.9978489659547</v>
      </c>
      <c r="F28" s="126">
        <v>139.76896514670375</v>
      </c>
      <c r="G28" s="159"/>
      <c r="H28" s="159"/>
      <c r="I28" s="72"/>
    </row>
    <row r="29" spans="1:9" ht="21.75" customHeight="1" x14ac:dyDescent="0.3">
      <c r="A29" s="130" t="s">
        <v>244</v>
      </c>
      <c r="B29" s="120">
        <v>202908.19547599199</v>
      </c>
      <c r="C29" s="120">
        <v>86849.015708994018</v>
      </c>
      <c r="D29" s="120">
        <v>108720.76551726165</v>
      </c>
      <c r="E29" s="120">
        <v>5317.8351056682859</v>
      </c>
      <c r="F29" s="120">
        <v>2020.5791440680673</v>
      </c>
      <c r="G29" s="159"/>
      <c r="H29" s="159"/>
      <c r="I29" s="72"/>
    </row>
    <row r="30" spans="1:9" ht="14.4" x14ac:dyDescent="0.3">
      <c r="A30" s="125"/>
      <c r="B30" s="126"/>
      <c r="C30" s="126"/>
      <c r="D30" s="126"/>
      <c r="E30" s="126"/>
      <c r="F30" s="126"/>
      <c r="G30" s="159"/>
      <c r="H30" s="159"/>
      <c r="I30" s="72"/>
    </row>
    <row r="31" spans="1:9" ht="14.4" x14ac:dyDescent="0.3">
      <c r="A31" s="131" t="s">
        <v>5</v>
      </c>
      <c r="B31" s="120"/>
      <c r="C31" s="120"/>
      <c r="D31" s="120"/>
      <c r="E31" s="120"/>
      <c r="F31" s="115"/>
      <c r="G31" s="159"/>
      <c r="H31" s="159"/>
      <c r="I31" s="72"/>
    </row>
    <row r="32" spans="1:9" ht="14.4" x14ac:dyDescent="0.3">
      <c r="A32" s="125"/>
      <c r="B32" s="126"/>
      <c r="C32" s="126"/>
      <c r="D32" s="126"/>
      <c r="E32" s="126"/>
      <c r="F32" s="126"/>
      <c r="G32" s="159"/>
      <c r="H32" s="159"/>
      <c r="I32" s="72"/>
    </row>
    <row r="33" spans="1:9" ht="20.100000000000001" customHeight="1" x14ac:dyDescent="0.3">
      <c r="A33" s="130" t="s">
        <v>169</v>
      </c>
      <c r="B33" s="120">
        <v>195443.49360648278</v>
      </c>
      <c r="C33" s="120">
        <v>100860.2578793865</v>
      </c>
      <c r="D33" s="120">
        <v>71893.09823149076</v>
      </c>
      <c r="E33" s="120">
        <v>18485.966884044217</v>
      </c>
      <c r="F33" s="120">
        <v>4204.1706115614097</v>
      </c>
      <c r="G33" s="159"/>
      <c r="H33" s="159"/>
      <c r="I33" s="72"/>
    </row>
    <row r="34" spans="1:9" ht="20.100000000000001" customHeight="1" x14ac:dyDescent="0.3">
      <c r="A34" s="125" t="s">
        <v>177</v>
      </c>
      <c r="B34" s="126">
        <v>266786.80050104158</v>
      </c>
      <c r="C34" s="126">
        <v>126775.09401463014</v>
      </c>
      <c r="D34" s="126">
        <v>124816.62953540531</v>
      </c>
      <c r="E34" s="126">
        <v>14041.440348363776</v>
      </c>
      <c r="F34" s="126">
        <v>1153.6366026421856</v>
      </c>
      <c r="G34" s="159"/>
      <c r="H34" s="159"/>
      <c r="I34" s="72"/>
    </row>
    <row r="35" spans="1:9" ht="20.100000000000001" customHeight="1" x14ac:dyDescent="0.3">
      <c r="A35" s="130" t="s">
        <v>172</v>
      </c>
      <c r="B35" s="120">
        <v>947175.07291595626</v>
      </c>
      <c r="C35" s="120">
        <v>375978.20492400834</v>
      </c>
      <c r="D35" s="120">
        <v>451013.46433719451</v>
      </c>
      <c r="E35" s="120">
        <v>107818.75190548426</v>
      </c>
      <c r="F35" s="120">
        <v>12364.65174927071</v>
      </c>
      <c r="G35" s="159"/>
      <c r="H35" s="159"/>
      <c r="I35" s="72"/>
    </row>
    <row r="36" spans="1:9" ht="20.100000000000001" customHeight="1" x14ac:dyDescent="0.3">
      <c r="A36" s="125" t="s">
        <v>170</v>
      </c>
      <c r="B36" s="126">
        <v>951055.40881377691</v>
      </c>
      <c r="C36" s="126">
        <v>368684.87821156194</v>
      </c>
      <c r="D36" s="126">
        <v>459293.85195151501</v>
      </c>
      <c r="E36" s="126">
        <v>111667.79437140176</v>
      </c>
      <c r="F36" s="126">
        <v>11408.884279298047</v>
      </c>
      <c r="G36" s="159"/>
      <c r="H36" s="159"/>
      <c r="I36" s="72"/>
    </row>
    <row r="37" spans="1:9" ht="20.100000000000001" customHeight="1" x14ac:dyDescent="0.3">
      <c r="A37" s="130" t="s">
        <v>176</v>
      </c>
      <c r="B37" s="120">
        <v>1916862.5234292396</v>
      </c>
      <c r="C37" s="120">
        <v>755018.71086658712</v>
      </c>
      <c r="D37" s="120">
        <v>1015416.3071016781</v>
      </c>
      <c r="E37" s="120">
        <v>140175.96731003086</v>
      </c>
      <c r="F37" s="120">
        <v>6251.5381509457484</v>
      </c>
      <c r="G37" s="159"/>
      <c r="H37" s="159"/>
      <c r="I37" s="72"/>
    </row>
    <row r="38" spans="1:9" ht="20.100000000000001" customHeight="1" x14ac:dyDescent="0.3">
      <c r="A38" s="125" t="s">
        <v>183</v>
      </c>
      <c r="B38" s="126">
        <v>2620.9679622521057</v>
      </c>
      <c r="C38" s="126">
        <v>1462.5910594270808</v>
      </c>
      <c r="D38" s="126">
        <v>860.21023440627505</v>
      </c>
      <c r="E38" s="126">
        <v>204.8045086881657</v>
      </c>
      <c r="F38" s="126">
        <v>93.362159730583599</v>
      </c>
      <c r="G38" s="159"/>
      <c r="H38" s="159"/>
      <c r="I38" s="72"/>
    </row>
    <row r="39" spans="1:9" ht="14.4" x14ac:dyDescent="0.3">
      <c r="A39" s="125"/>
      <c r="B39" s="126"/>
      <c r="C39" s="126"/>
      <c r="D39" s="126"/>
      <c r="E39" s="126"/>
      <c r="F39" s="126"/>
      <c r="G39" s="159"/>
      <c r="H39" s="159"/>
      <c r="I39" s="72"/>
    </row>
    <row r="40" spans="1:9" ht="20.100000000000001" customHeight="1" x14ac:dyDescent="0.3">
      <c r="A40" s="131" t="s">
        <v>7</v>
      </c>
      <c r="B40" s="120"/>
      <c r="C40" s="120"/>
      <c r="D40" s="120"/>
      <c r="E40" s="120"/>
      <c r="F40" s="115"/>
      <c r="G40" s="159"/>
      <c r="H40" s="159"/>
      <c r="I40" s="72"/>
    </row>
    <row r="41" spans="1:9" ht="14.4" x14ac:dyDescent="0.3">
      <c r="A41" s="125"/>
      <c r="B41" s="126"/>
      <c r="C41" s="126"/>
      <c r="D41" s="126"/>
      <c r="E41" s="126"/>
      <c r="F41" s="126"/>
      <c r="G41" s="159"/>
      <c r="H41" s="159"/>
      <c r="I41" s="72"/>
    </row>
    <row r="42" spans="1:9" ht="20.100000000000001" customHeight="1" x14ac:dyDescent="0.3">
      <c r="A42" s="130" t="s">
        <v>245</v>
      </c>
      <c r="B42" s="120">
        <v>178632.49277668344</v>
      </c>
      <c r="C42" s="120">
        <v>88798.262205343941</v>
      </c>
      <c r="D42" s="120">
        <v>71441.853840095879</v>
      </c>
      <c r="E42" s="120">
        <v>17494.489865092393</v>
      </c>
      <c r="F42" s="120">
        <v>897.88686615127074</v>
      </c>
      <c r="G42" s="159"/>
      <c r="H42" s="159"/>
    </row>
    <row r="43" spans="1:9" ht="20.100000000000001" customHeight="1" x14ac:dyDescent="0.3">
      <c r="A43" s="125" t="s">
        <v>188</v>
      </c>
      <c r="B43" s="126">
        <v>27924.269803451942</v>
      </c>
      <c r="C43" s="126">
        <v>14078.858197516438</v>
      </c>
      <c r="D43" s="126">
        <v>13685.304864383039</v>
      </c>
      <c r="E43" s="126">
        <v>142.46679646763309</v>
      </c>
      <c r="F43" s="126">
        <v>17.639945084832142</v>
      </c>
      <c r="G43" s="159"/>
      <c r="H43" s="159"/>
    </row>
    <row r="44" spans="1:9" ht="20.100000000000001" customHeight="1" x14ac:dyDescent="0.3">
      <c r="A44" s="130" t="s">
        <v>185</v>
      </c>
      <c r="B44" s="120">
        <v>92304.578439886318</v>
      </c>
      <c r="C44" s="120">
        <v>36198.141212986164</v>
      </c>
      <c r="D44" s="120">
        <v>53006.008774459799</v>
      </c>
      <c r="E44" s="120">
        <v>2920.3029222106702</v>
      </c>
      <c r="F44" s="120">
        <v>180.12553022971409</v>
      </c>
      <c r="G44" s="159"/>
      <c r="H44" s="159"/>
    </row>
    <row r="45" spans="1:9" ht="20.100000000000001" customHeight="1" x14ac:dyDescent="0.3">
      <c r="A45" s="125" t="s">
        <v>179</v>
      </c>
      <c r="B45" s="126">
        <v>31992.380251022936</v>
      </c>
      <c r="C45" s="126">
        <v>14636.653433393009</v>
      </c>
      <c r="D45" s="126">
        <v>16158.473490833316</v>
      </c>
      <c r="E45" s="126">
        <v>1197.2533267966237</v>
      </c>
      <c r="F45" s="126" t="s">
        <v>439</v>
      </c>
      <c r="G45" s="159"/>
      <c r="H45" s="159"/>
    </row>
    <row r="46" spans="1:9" ht="20.100000000000001" customHeight="1" x14ac:dyDescent="0.3">
      <c r="A46" s="130" t="s">
        <v>182</v>
      </c>
      <c r="B46" s="120">
        <v>251181.01326253294</v>
      </c>
      <c r="C46" s="120">
        <v>110886.92875987815</v>
      </c>
      <c r="D46" s="120">
        <v>122902.43846894098</v>
      </c>
      <c r="E46" s="120">
        <v>15346.305766744617</v>
      </c>
      <c r="F46" s="120">
        <v>2045.3402669692678</v>
      </c>
      <c r="G46" s="159"/>
      <c r="H46" s="159"/>
    </row>
    <row r="47" spans="1:9" ht="20.100000000000001" customHeight="1" x14ac:dyDescent="0.3">
      <c r="A47" s="125" t="s">
        <v>246</v>
      </c>
      <c r="B47" s="126">
        <v>68268.13501250722</v>
      </c>
      <c r="C47" s="126">
        <v>32056.13652939965</v>
      </c>
      <c r="D47" s="126">
        <v>34373.30648963651</v>
      </c>
      <c r="E47" s="126">
        <v>1788.7741283349969</v>
      </c>
      <c r="F47" s="126">
        <v>49.917865136046288</v>
      </c>
      <c r="G47" s="159"/>
      <c r="H47" s="159"/>
    </row>
    <row r="48" spans="1:9" ht="20.100000000000001" customHeight="1" x14ac:dyDescent="0.3">
      <c r="A48" s="131" t="s">
        <v>456</v>
      </c>
      <c r="B48" s="120">
        <v>2339.6100411441939</v>
      </c>
      <c r="C48" s="120">
        <v>841.60679314819504</v>
      </c>
      <c r="D48" s="120">
        <v>1056.8878218302229</v>
      </c>
      <c r="E48" s="120">
        <v>441.11542616577361</v>
      </c>
      <c r="F48" s="115" t="s">
        <v>439</v>
      </c>
      <c r="G48" s="159"/>
      <c r="H48" s="159"/>
    </row>
    <row r="49" spans="1:8" ht="13.8" x14ac:dyDescent="0.3">
      <c r="A49" s="109"/>
      <c r="B49" s="109"/>
      <c r="C49" s="109"/>
      <c r="D49" s="109"/>
      <c r="E49" s="109"/>
      <c r="F49" s="109"/>
      <c r="G49" s="109"/>
      <c r="H49" s="109"/>
    </row>
    <row r="50" spans="1:8" ht="14.4" x14ac:dyDescent="0.25">
      <c r="A50" s="408" t="s">
        <v>512</v>
      </c>
      <c r="B50" s="408"/>
      <c r="C50" s="408"/>
      <c r="D50" s="408"/>
      <c r="E50" s="408"/>
      <c r="F50" s="408"/>
      <c r="G50" s="408"/>
      <c r="H50" s="408"/>
    </row>
  </sheetData>
  <mergeCells count="11">
    <mergeCell ref="A50:H50"/>
    <mergeCell ref="A3:F3"/>
    <mergeCell ref="A4:F4"/>
    <mergeCell ref="A5:F5"/>
    <mergeCell ref="A6:A8"/>
    <mergeCell ref="B6:B8"/>
    <mergeCell ref="C6:F6"/>
    <mergeCell ref="C7:C8"/>
    <mergeCell ref="D7:D8"/>
    <mergeCell ref="E7:E8"/>
    <mergeCell ref="F7:F8"/>
  </mergeCells>
  <hyperlinks>
    <hyperlink ref="H1" location="ÍNDICE!A1" display="INDICE" xr:uid="{00000000-0004-0000-3B00-000000000000}"/>
  </hyperlinks>
  <pageMargins left="2.3622047244094491" right="0" top="0" bottom="0" header="0" footer="0"/>
  <pageSetup paperSize="9" scale="64" orientation="landscape" r:id="rId1"/>
  <headerFooter alignWithMargins="0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sheetPr codeName="Hoja52">
    <pageSetUpPr fitToPage="1"/>
  </sheetPr>
  <dimension ref="A1:L50"/>
  <sheetViews>
    <sheetView showGridLines="0" zoomScale="90" zoomScaleNormal="90" workbookViewId="0">
      <selection activeCell="J31" sqref="J31"/>
    </sheetView>
  </sheetViews>
  <sheetFormatPr baseColWidth="10" defaultColWidth="11.44140625" defaultRowHeight="13.2" x14ac:dyDescent="0.25"/>
  <cols>
    <col min="1" max="1" width="41.109375" style="14" customWidth="1"/>
    <col min="2" max="2" width="15.44140625" style="14" customWidth="1"/>
    <col min="3" max="3" width="20" style="14" customWidth="1"/>
    <col min="4" max="4" width="18.44140625" style="14" customWidth="1"/>
    <col min="5" max="5" width="19.44140625" style="14" customWidth="1"/>
    <col min="6" max="6" width="15.44140625" style="14" customWidth="1"/>
    <col min="7" max="7" width="12.88671875" style="14" customWidth="1"/>
    <col min="8" max="8" width="13.109375" style="14" customWidth="1"/>
    <col min="9" max="16384" width="11.44140625" style="14"/>
  </cols>
  <sheetData>
    <row r="1" spans="1:12" ht="88.5" customHeight="1" x14ac:dyDescent="0.25">
      <c r="J1" s="128" t="s">
        <v>145</v>
      </c>
      <c r="L1" s="74"/>
    </row>
    <row r="2" spans="1:12" x14ac:dyDescent="0.25">
      <c r="L2" s="74"/>
    </row>
    <row r="3" spans="1:12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L3" s="74"/>
    </row>
    <row r="4" spans="1:12" ht="15.9" customHeight="1" x14ac:dyDescent="0.3">
      <c r="A4" s="435" t="s">
        <v>537</v>
      </c>
      <c r="B4" s="435"/>
      <c r="C4" s="435"/>
      <c r="D4" s="435"/>
      <c r="E4" s="435"/>
      <c r="F4" s="435"/>
      <c r="G4" s="435"/>
      <c r="H4" s="435"/>
      <c r="L4" s="74"/>
    </row>
    <row r="5" spans="1:12" x14ac:dyDescent="0.25">
      <c r="A5" s="459"/>
      <c r="B5" s="459"/>
      <c r="C5" s="459"/>
      <c r="D5" s="459"/>
      <c r="E5" s="459"/>
      <c r="F5" s="459"/>
      <c r="G5" s="459"/>
      <c r="H5" s="459"/>
      <c r="L5" s="74"/>
    </row>
    <row r="6" spans="1:12" ht="18" customHeight="1" x14ac:dyDescent="0.25">
      <c r="A6" s="460" t="s">
        <v>232</v>
      </c>
      <c r="B6" s="436" t="s">
        <v>234</v>
      </c>
      <c r="C6" s="460" t="s">
        <v>162</v>
      </c>
      <c r="D6" s="460"/>
      <c r="E6" s="460"/>
      <c r="F6" s="460"/>
      <c r="G6" s="460"/>
      <c r="H6" s="460"/>
      <c r="L6" s="74"/>
    </row>
    <row r="7" spans="1:12" ht="18" customHeight="1" x14ac:dyDescent="0.25">
      <c r="A7" s="460"/>
      <c r="B7" s="446"/>
      <c r="C7" s="460" t="s">
        <v>163</v>
      </c>
      <c r="D7" s="460" t="s">
        <v>164</v>
      </c>
      <c r="E7" s="436" t="s">
        <v>159</v>
      </c>
      <c r="F7" s="460" t="s">
        <v>166</v>
      </c>
      <c r="G7" s="460" t="s">
        <v>161</v>
      </c>
      <c r="H7" s="438" t="s">
        <v>165</v>
      </c>
      <c r="L7" s="74"/>
    </row>
    <row r="8" spans="1:12" ht="18" customHeight="1" x14ac:dyDescent="0.25">
      <c r="A8" s="460"/>
      <c r="B8" s="437"/>
      <c r="C8" s="460"/>
      <c r="D8" s="460"/>
      <c r="E8" s="437"/>
      <c r="F8" s="460"/>
      <c r="G8" s="460"/>
      <c r="H8" s="438"/>
      <c r="L8" s="74"/>
    </row>
    <row r="9" spans="1:12" ht="14.4" x14ac:dyDescent="0.25">
      <c r="A9" s="162"/>
      <c r="B9" s="162"/>
      <c r="C9" s="162"/>
      <c r="D9" s="162"/>
      <c r="E9" s="162"/>
      <c r="F9" s="162"/>
      <c r="G9" s="162"/>
      <c r="H9" s="162"/>
      <c r="L9" s="74"/>
    </row>
    <row r="10" spans="1:12" ht="20.100000000000001" customHeight="1" x14ac:dyDescent="0.25">
      <c r="A10" s="131" t="s">
        <v>1</v>
      </c>
      <c r="B10" s="115">
        <v>42414979.604953773</v>
      </c>
      <c r="C10" s="115">
        <v>9344354.6559360567</v>
      </c>
      <c r="D10" s="115">
        <v>1483924.9999999998</v>
      </c>
      <c r="E10" s="115">
        <v>31241373.369466096</v>
      </c>
      <c r="F10" s="115">
        <v>250</v>
      </c>
      <c r="G10" s="115">
        <v>229360.00000000003</v>
      </c>
      <c r="H10" s="115">
        <v>115716.57955163557</v>
      </c>
      <c r="L10" s="74"/>
    </row>
    <row r="11" spans="1:12" ht="14.4" x14ac:dyDescent="0.25">
      <c r="A11" s="116"/>
      <c r="B11" s="118"/>
      <c r="C11" s="118"/>
      <c r="D11" s="118"/>
      <c r="E11" s="118"/>
      <c r="F11" s="118"/>
      <c r="G11" s="118"/>
      <c r="H11" s="118"/>
      <c r="L11" s="74"/>
    </row>
    <row r="12" spans="1:12" ht="20.100000000000001" customHeight="1" x14ac:dyDescent="0.25">
      <c r="A12" s="130" t="s">
        <v>3</v>
      </c>
      <c r="B12" s="120">
        <v>31243084.047417514</v>
      </c>
      <c r="C12" s="120">
        <v>8645076.6559360567</v>
      </c>
      <c r="D12" s="120">
        <v>651999.99999999977</v>
      </c>
      <c r="E12" s="120">
        <v>21628430.811929818</v>
      </c>
      <c r="F12" s="120" t="s">
        <v>439</v>
      </c>
      <c r="G12" s="120">
        <v>208359.99999999997</v>
      </c>
      <c r="H12" s="120">
        <v>109216.57955163556</v>
      </c>
      <c r="L12" s="74"/>
    </row>
    <row r="13" spans="1:12" ht="20.100000000000001" customHeight="1" x14ac:dyDescent="0.25">
      <c r="A13" s="116" t="s">
        <v>5</v>
      </c>
      <c r="B13" s="118">
        <v>9571476.1780539565</v>
      </c>
      <c r="C13" s="118">
        <v>690278.00000000012</v>
      </c>
      <c r="D13" s="118">
        <v>609925</v>
      </c>
      <c r="E13" s="118">
        <v>8243523.1780539574</v>
      </c>
      <c r="F13" s="118">
        <v>250</v>
      </c>
      <c r="G13" s="118">
        <v>21000</v>
      </c>
      <c r="H13" s="118">
        <v>6500</v>
      </c>
      <c r="L13" s="74"/>
    </row>
    <row r="14" spans="1:12" ht="20.100000000000001" customHeight="1" x14ac:dyDescent="0.25">
      <c r="A14" s="130" t="s">
        <v>7</v>
      </c>
      <c r="B14" s="120">
        <v>1478919.3794823191</v>
      </c>
      <c r="C14" s="120">
        <v>9000</v>
      </c>
      <c r="D14" s="120">
        <v>102000</v>
      </c>
      <c r="E14" s="120">
        <v>1367919.3794823196</v>
      </c>
      <c r="F14" s="120" t="s">
        <v>439</v>
      </c>
      <c r="G14" s="120" t="s">
        <v>439</v>
      </c>
      <c r="H14" s="120" t="s">
        <v>439</v>
      </c>
      <c r="L14" s="74"/>
    </row>
    <row r="15" spans="1:12" ht="20.100000000000001" customHeight="1" x14ac:dyDescent="0.25">
      <c r="A15" s="116" t="s">
        <v>456</v>
      </c>
      <c r="B15" s="118">
        <v>121500</v>
      </c>
      <c r="C15" s="118" t="s">
        <v>439</v>
      </c>
      <c r="D15" s="118">
        <v>120000</v>
      </c>
      <c r="E15" s="118">
        <v>1500</v>
      </c>
      <c r="F15" s="118" t="s">
        <v>439</v>
      </c>
      <c r="G15" s="118" t="s">
        <v>439</v>
      </c>
      <c r="H15" s="118" t="s">
        <v>439</v>
      </c>
      <c r="L15" s="74"/>
    </row>
    <row r="16" spans="1:12" ht="14.4" x14ac:dyDescent="0.25">
      <c r="A16" s="125"/>
      <c r="B16" s="126"/>
      <c r="C16" s="126"/>
      <c r="D16" s="126"/>
      <c r="E16" s="126"/>
      <c r="F16" s="126"/>
      <c r="G16" s="126"/>
      <c r="H16" s="126"/>
      <c r="L16" s="74"/>
    </row>
    <row r="17" spans="1:12" ht="20.100000000000001" customHeight="1" x14ac:dyDescent="0.25">
      <c r="A17" s="131" t="s">
        <v>3</v>
      </c>
      <c r="B17" s="120"/>
      <c r="C17" s="120"/>
      <c r="D17" s="120"/>
      <c r="E17" s="120"/>
      <c r="F17" s="115"/>
      <c r="G17" s="115"/>
      <c r="H17" s="120"/>
      <c r="L17" s="74"/>
    </row>
    <row r="18" spans="1:12" ht="14.4" x14ac:dyDescent="0.25">
      <c r="A18" s="125"/>
      <c r="B18" s="126"/>
      <c r="C18" s="126"/>
      <c r="D18" s="126"/>
      <c r="E18" s="126"/>
      <c r="F18" s="126"/>
      <c r="G18" s="126"/>
      <c r="H18" s="126"/>
      <c r="L18" s="74"/>
    </row>
    <row r="19" spans="1:12" ht="20.100000000000001" customHeight="1" x14ac:dyDescent="0.25">
      <c r="A19" s="130" t="s">
        <v>180</v>
      </c>
      <c r="B19" s="120">
        <v>359387.15717087593</v>
      </c>
      <c r="C19" s="120">
        <v>27500</v>
      </c>
      <c r="D19" s="120">
        <v>38000</v>
      </c>
      <c r="E19" s="120">
        <v>293887.15717087599</v>
      </c>
      <c r="F19" s="120" t="s">
        <v>439</v>
      </c>
      <c r="G19" s="120" t="s">
        <v>439</v>
      </c>
      <c r="H19" s="120" t="s">
        <v>439</v>
      </c>
      <c r="L19" s="74"/>
    </row>
    <row r="20" spans="1:12" ht="20.100000000000001" customHeight="1" x14ac:dyDescent="0.25">
      <c r="A20" s="125" t="s">
        <v>243</v>
      </c>
      <c r="B20" s="126">
        <v>239296.78350929866</v>
      </c>
      <c r="C20" s="126" t="s">
        <v>439</v>
      </c>
      <c r="D20" s="126" t="s">
        <v>439</v>
      </c>
      <c r="E20" s="126">
        <v>239296.78350929866</v>
      </c>
      <c r="F20" s="126" t="s">
        <v>439</v>
      </c>
      <c r="G20" s="126" t="s">
        <v>439</v>
      </c>
      <c r="H20" s="126" t="s">
        <v>439</v>
      </c>
      <c r="L20" s="74"/>
    </row>
    <row r="21" spans="1:12" ht="20.100000000000001" customHeight="1" x14ac:dyDescent="0.25">
      <c r="A21" s="130" t="s">
        <v>174</v>
      </c>
      <c r="B21" s="120">
        <v>239980</v>
      </c>
      <c r="C21" s="120">
        <v>150</v>
      </c>
      <c r="D21" s="120" t="s">
        <v>439</v>
      </c>
      <c r="E21" s="120">
        <v>239830</v>
      </c>
      <c r="F21" s="120" t="s">
        <v>439</v>
      </c>
      <c r="G21" s="120" t="s">
        <v>439</v>
      </c>
      <c r="H21" s="120" t="s">
        <v>439</v>
      </c>
      <c r="L21" s="74"/>
    </row>
    <row r="22" spans="1:12" ht="20.100000000000001" customHeight="1" x14ac:dyDescent="0.25">
      <c r="A22" s="125" t="s">
        <v>186</v>
      </c>
      <c r="B22" s="126">
        <v>731940</v>
      </c>
      <c r="C22" s="126" t="s">
        <v>439</v>
      </c>
      <c r="D22" s="126">
        <v>8000</v>
      </c>
      <c r="E22" s="126">
        <v>723940.00000000012</v>
      </c>
      <c r="F22" s="126" t="s">
        <v>439</v>
      </c>
      <c r="G22" s="126" t="s">
        <v>439</v>
      </c>
      <c r="H22" s="126" t="s">
        <v>439</v>
      </c>
      <c r="L22" s="74"/>
    </row>
    <row r="23" spans="1:12" ht="20.100000000000001" customHeight="1" x14ac:dyDescent="0.25">
      <c r="A23" s="130" t="s">
        <v>173</v>
      </c>
      <c r="B23" s="120">
        <v>3800214.2126777489</v>
      </c>
      <c r="C23" s="120">
        <v>2115286.6480042045</v>
      </c>
      <c r="D23" s="120" t="s">
        <v>439</v>
      </c>
      <c r="E23" s="120">
        <v>1684927.5646735458</v>
      </c>
      <c r="F23" s="120" t="s">
        <v>439</v>
      </c>
      <c r="G23" s="120" t="s">
        <v>439</v>
      </c>
      <c r="H23" s="120" t="s">
        <v>439</v>
      </c>
      <c r="L23" s="74"/>
    </row>
    <row r="24" spans="1:12" ht="20.100000000000001" customHeight="1" x14ac:dyDescent="0.25">
      <c r="A24" s="125" t="s">
        <v>184</v>
      </c>
      <c r="B24" s="126">
        <v>2022119.2575021733</v>
      </c>
      <c r="C24" s="126">
        <v>128099.99999999997</v>
      </c>
      <c r="D24" s="126">
        <v>299000</v>
      </c>
      <c r="E24" s="126">
        <v>1594019.2575021733</v>
      </c>
      <c r="F24" s="126" t="s">
        <v>439</v>
      </c>
      <c r="G24" s="126" t="s">
        <v>439</v>
      </c>
      <c r="H24" s="126">
        <v>1000</v>
      </c>
      <c r="L24" s="74"/>
    </row>
    <row r="25" spans="1:12" ht="20.100000000000001" customHeight="1" x14ac:dyDescent="0.25">
      <c r="A25" s="130" t="s">
        <v>187</v>
      </c>
      <c r="B25" s="120">
        <v>1614389.9999999995</v>
      </c>
      <c r="C25" s="120">
        <v>60000</v>
      </c>
      <c r="D25" s="120">
        <v>100000</v>
      </c>
      <c r="E25" s="120">
        <v>1394390</v>
      </c>
      <c r="F25" s="120" t="s">
        <v>439</v>
      </c>
      <c r="G25" s="120">
        <v>60000</v>
      </c>
      <c r="H25" s="120" t="s">
        <v>439</v>
      </c>
      <c r="L25" s="74"/>
    </row>
    <row r="26" spans="1:12" ht="20.100000000000001" customHeight="1" x14ac:dyDescent="0.25">
      <c r="A26" s="125" t="s">
        <v>175</v>
      </c>
      <c r="B26" s="126">
        <v>354509</v>
      </c>
      <c r="C26" s="126">
        <v>8000</v>
      </c>
      <c r="D26" s="126" t="s">
        <v>439</v>
      </c>
      <c r="E26" s="126">
        <v>346509</v>
      </c>
      <c r="F26" s="126" t="s">
        <v>439</v>
      </c>
      <c r="G26" s="126" t="s">
        <v>439</v>
      </c>
      <c r="H26" s="126" t="s">
        <v>439</v>
      </c>
      <c r="L26" s="74"/>
    </row>
    <row r="27" spans="1:12" ht="20.100000000000001" customHeight="1" x14ac:dyDescent="0.25">
      <c r="A27" s="130" t="s">
        <v>178</v>
      </c>
      <c r="B27" s="120">
        <v>8427277.8366118483</v>
      </c>
      <c r="C27" s="120">
        <v>2242573.8866455527</v>
      </c>
      <c r="D27" s="120">
        <v>159000</v>
      </c>
      <c r="E27" s="120">
        <v>5922043.9499662938</v>
      </c>
      <c r="F27" s="120" t="s">
        <v>439</v>
      </c>
      <c r="G27" s="120">
        <v>103360</v>
      </c>
      <c r="H27" s="120">
        <v>300</v>
      </c>
      <c r="L27" s="74"/>
    </row>
    <row r="28" spans="1:12" ht="20.100000000000001" customHeight="1" x14ac:dyDescent="0.25">
      <c r="A28" s="125" t="s">
        <v>189</v>
      </c>
      <c r="B28" s="126">
        <v>6394563.4672306385</v>
      </c>
      <c r="C28" s="126">
        <v>4031966.1212862944</v>
      </c>
      <c r="D28" s="126" t="s">
        <v>439</v>
      </c>
      <c r="E28" s="126">
        <v>2276980.7663927055</v>
      </c>
      <c r="F28" s="126" t="s">
        <v>439</v>
      </c>
      <c r="G28" s="126" t="s">
        <v>439</v>
      </c>
      <c r="H28" s="126">
        <v>85616.579551635557</v>
      </c>
      <c r="L28" s="74"/>
    </row>
    <row r="29" spans="1:12" ht="23.25" customHeight="1" x14ac:dyDescent="0.25">
      <c r="A29" s="130" t="s">
        <v>244</v>
      </c>
      <c r="B29" s="120">
        <v>7059406.3327149106</v>
      </c>
      <c r="C29" s="120">
        <v>31500</v>
      </c>
      <c r="D29" s="120">
        <v>48000</v>
      </c>
      <c r="E29" s="120">
        <v>6912606.3327149078</v>
      </c>
      <c r="F29" s="120" t="s">
        <v>439</v>
      </c>
      <c r="G29" s="120">
        <v>45000</v>
      </c>
      <c r="H29" s="120">
        <v>22300</v>
      </c>
      <c r="L29" s="74"/>
    </row>
    <row r="30" spans="1:12" ht="14.4" x14ac:dyDescent="0.25">
      <c r="A30" s="125"/>
      <c r="B30" s="126"/>
      <c r="C30" s="126"/>
      <c r="D30" s="126"/>
      <c r="E30" s="126"/>
      <c r="F30" s="126"/>
      <c r="G30" s="126"/>
      <c r="H30" s="126"/>
      <c r="L30" s="74"/>
    </row>
    <row r="31" spans="1:12" ht="14.4" x14ac:dyDescent="0.25">
      <c r="A31" s="131" t="s">
        <v>5</v>
      </c>
      <c r="B31" s="120"/>
      <c r="C31" s="120"/>
      <c r="D31" s="120"/>
      <c r="E31" s="120"/>
      <c r="F31" s="115"/>
      <c r="G31" s="115"/>
      <c r="H31" s="120"/>
      <c r="L31" s="74"/>
    </row>
    <row r="32" spans="1:12" ht="14.4" x14ac:dyDescent="0.25">
      <c r="A32" s="125"/>
      <c r="B32" s="126"/>
      <c r="C32" s="126"/>
      <c r="D32" s="126"/>
      <c r="E32" s="126"/>
      <c r="F32" s="126"/>
      <c r="G32" s="126"/>
      <c r="H32" s="126"/>
      <c r="L32" s="74"/>
    </row>
    <row r="33" spans="1:8" ht="20.100000000000001" customHeight="1" x14ac:dyDescent="0.25">
      <c r="A33" s="130" t="s">
        <v>169</v>
      </c>
      <c r="B33" s="120">
        <v>1557891</v>
      </c>
      <c r="C33" s="120">
        <v>120000</v>
      </c>
      <c r="D33" s="120" t="s">
        <v>439</v>
      </c>
      <c r="E33" s="120">
        <v>1431140.9999999998</v>
      </c>
      <c r="F33" s="120">
        <v>250</v>
      </c>
      <c r="G33" s="120" t="s">
        <v>439</v>
      </c>
      <c r="H33" s="120">
        <v>6500</v>
      </c>
    </row>
    <row r="34" spans="1:8" ht="20.100000000000001" customHeight="1" x14ac:dyDescent="0.25">
      <c r="A34" s="125" t="s">
        <v>177</v>
      </c>
      <c r="B34" s="126">
        <v>3200</v>
      </c>
      <c r="C34" s="126" t="s">
        <v>439</v>
      </c>
      <c r="D34" s="126" t="s">
        <v>439</v>
      </c>
      <c r="E34" s="126">
        <v>3200</v>
      </c>
      <c r="F34" s="126" t="s">
        <v>439</v>
      </c>
      <c r="G34" s="126" t="s">
        <v>439</v>
      </c>
      <c r="H34" s="126" t="s">
        <v>439</v>
      </c>
    </row>
    <row r="35" spans="1:8" ht="20.100000000000001" customHeight="1" x14ac:dyDescent="0.25">
      <c r="A35" s="130" t="s">
        <v>172</v>
      </c>
      <c r="B35" s="120">
        <v>5810827.1780539583</v>
      </c>
      <c r="C35" s="120">
        <v>88000</v>
      </c>
      <c r="D35" s="120">
        <v>382174</v>
      </c>
      <c r="E35" s="120">
        <v>5340653.1780539593</v>
      </c>
      <c r="F35" s="120" t="s">
        <v>439</v>
      </c>
      <c r="G35" s="120" t="s">
        <v>439</v>
      </c>
      <c r="H35" s="120" t="s">
        <v>439</v>
      </c>
    </row>
    <row r="36" spans="1:8" ht="20.100000000000001" customHeight="1" x14ac:dyDescent="0.25">
      <c r="A36" s="125" t="s">
        <v>170</v>
      </c>
      <c r="B36" s="126">
        <v>375589</v>
      </c>
      <c r="C36" s="126">
        <v>83000</v>
      </c>
      <c r="D36" s="126">
        <v>34889</v>
      </c>
      <c r="E36" s="126">
        <v>257700</v>
      </c>
      <c r="F36" s="126" t="s">
        <v>439</v>
      </c>
      <c r="G36" s="126" t="s">
        <v>439</v>
      </c>
      <c r="H36" s="126" t="s">
        <v>439</v>
      </c>
    </row>
    <row r="37" spans="1:8" ht="20.100000000000001" customHeight="1" x14ac:dyDescent="0.25">
      <c r="A37" s="130" t="s">
        <v>176</v>
      </c>
      <c r="B37" s="120">
        <v>1639915.9999999993</v>
      </c>
      <c r="C37" s="120">
        <v>399278</v>
      </c>
      <c r="D37" s="120">
        <v>192862</v>
      </c>
      <c r="E37" s="120">
        <v>1047775.9999999998</v>
      </c>
      <c r="F37" s="120" t="s">
        <v>439</v>
      </c>
      <c r="G37" s="120" t="s">
        <v>439</v>
      </c>
      <c r="H37" s="120" t="s">
        <v>439</v>
      </c>
    </row>
    <row r="38" spans="1:8" ht="20.100000000000001" customHeight="1" x14ac:dyDescent="0.25">
      <c r="A38" s="125" t="s">
        <v>183</v>
      </c>
      <c r="B38" s="126">
        <v>184053</v>
      </c>
      <c r="C38" s="126" t="s">
        <v>439</v>
      </c>
      <c r="D38" s="126" t="s">
        <v>439</v>
      </c>
      <c r="E38" s="126">
        <v>163053</v>
      </c>
      <c r="F38" s="126" t="s">
        <v>439</v>
      </c>
      <c r="G38" s="126">
        <v>21000</v>
      </c>
      <c r="H38" s="126" t="s">
        <v>439</v>
      </c>
    </row>
    <row r="39" spans="1:8" ht="14.4" x14ac:dyDescent="0.25">
      <c r="A39" s="125"/>
      <c r="B39" s="126"/>
      <c r="C39" s="126"/>
      <c r="D39" s="126"/>
      <c r="E39" s="126"/>
      <c r="F39" s="126"/>
      <c r="G39" s="126"/>
      <c r="H39" s="126"/>
    </row>
    <row r="40" spans="1:8" ht="20.100000000000001" customHeight="1" x14ac:dyDescent="0.25">
      <c r="A40" s="131" t="s">
        <v>7</v>
      </c>
      <c r="B40" s="120"/>
      <c r="C40" s="120"/>
      <c r="D40" s="120"/>
      <c r="E40" s="120"/>
      <c r="F40" s="115"/>
      <c r="G40" s="115"/>
      <c r="H40" s="120"/>
    </row>
    <row r="41" spans="1:8" ht="14.4" x14ac:dyDescent="0.25">
      <c r="A41" s="125"/>
      <c r="B41" s="126"/>
      <c r="C41" s="126"/>
      <c r="D41" s="126"/>
      <c r="E41" s="126"/>
      <c r="F41" s="126"/>
      <c r="G41" s="126"/>
      <c r="H41" s="126"/>
    </row>
    <row r="42" spans="1:8" ht="20.100000000000001" customHeight="1" x14ac:dyDescent="0.25">
      <c r="A42" s="130" t="s">
        <v>245</v>
      </c>
      <c r="B42" s="120">
        <v>10210</v>
      </c>
      <c r="C42" s="120" t="s">
        <v>439</v>
      </c>
      <c r="D42" s="120" t="s">
        <v>439</v>
      </c>
      <c r="E42" s="120">
        <v>10210</v>
      </c>
      <c r="F42" s="120" t="s">
        <v>439</v>
      </c>
      <c r="G42" s="120" t="s">
        <v>439</v>
      </c>
      <c r="H42" s="120" t="s">
        <v>439</v>
      </c>
    </row>
    <row r="43" spans="1:8" ht="20.100000000000001" customHeight="1" x14ac:dyDescent="0.25">
      <c r="A43" s="125" t="s">
        <v>188</v>
      </c>
      <c r="B43" s="126">
        <v>69850</v>
      </c>
      <c r="C43" s="126" t="s">
        <v>439</v>
      </c>
      <c r="D43" s="126">
        <v>30000</v>
      </c>
      <c r="E43" s="126">
        <v>39850</v>
      </c>
      <c r="F43" s="126" t="s">
        <v>439</v>
      </c>
      <c r="G43" s="126" t="s">
        <v>439</v>
      </c>
      <c r="H43" s="126" t="s">
        <v>439</v>
      </c>
    </row>
    <row r="44" spans="1:8" ht="20.100000000000001" customHeight="1" x14ac:dyDescent="0.25">
      <c r="A44" s="130" t="s">
        <v>185</v>
      </c>
      <c r="B44" s="120">
        <v>22330</v>
      </c>
      <c r="C44" s="120">
        <v>9000</v>
      </c>
      <c r="D44" s="120" t="s">
        <v>439</v>
      </c>
      <c r="E44" s="120">
        <v>13330</v>
      </c>
      <c r="F44" s="120" t="s">
        <v>439</v>
      </c>
      <c r="G44" s="120" t="s">
        <v>439</v>
      </c>
      <c r="H44" s="120" t="s">
        <v>439</v>
      </c>
    </row>
    <row r="45" spans="1:8" ht="20.100000000000001" customHeight="1" x14ac:dyDescent="0.25">
      <c r="A45" s="125" t="s">
        <v>179</v>
      </c>
      <c r="B45" s="126">
        <v>1365102.1777325112</v>
      </c>
      <c r="C45" s="126" t="s">
        <v>439</v>
      </c>
      <c r="D45" s="126">
        <v>72000</v>
      </c>
      <c r="E45" s="126">
        <v>1293102.1777325112</v>
      </c>
      <c r="F45" s="126" t="s">
        <v>439</v>
      </c>
      <c r="G45" s="126" t="s">
        <v>439</v>
      </c>
      <c r="H45" s="126" t="s">
        <v>439</v>
      </c>
    </row>
    <row r="46" spans="1:8" ht="20.100000000000001" customHeight="1" x14ac:dyDescent="0.25">
      <c r="A46" s="130" t="s">
        <v>182</v>
      </c>
      <c r="B46" s="120">
        <v>10286.201749808779</v>
      </c>
      <c r="C46" s="120" t="s">
        <v>439</v>
      </c>
      <c r="D46" s="120" t="s">
        <v>439</v>
      </c>
      <c r="E46" s="120">
        <v>10286.201749808779</v>
      </c>
      <c r="F46" s="120" t="s">
        <v>439</v>
      </c>
      <c r="G46" s="120" t="s">
        <v>439</v>
      </c>
      <c r="H46" s="120" t="s">
        <v>439</v>
      </c>
    </row>
    <row r="47" spans="1:8" ht="20.100000000000001" customHeight="1" x14ac:dyDescent="0.25">
      <c r="A47" s="125" t="s">
        <v>246</v>
      </c>
      <c r="B47" s="126">
        <v>1141</v>
      </c>
      <c r="C47" s="126" t="s">
        <v>439</v>
      </c>
      <c r="D47" s="126" t="s">
        <v>439</v>
      </c>
      <c r="E47" s="126">
        <v>1141</v>
      </c>
      <c r="F47" s="126" t="s">
        <v>439</v>
      </c>
      <c r="G47" s="126" t="s">
        <v>439</v>
      </c>
      <c r="H47" s="126" t="s">
        <v>439</v>
      </c>
    </row>
    <row r="48" spans="1:8" ht="20.100000000000001" customHeight="1" x14ac:dyDescent="0.25">
      <c r="A48" s="131" t="s">
        <v>456</v>
      </c>
      <c r="B48" s="120">
        <v>121500</v>
      </c>
      <c r="C48" s="120" t="s">
        <v>439</v>
      </c>
      <c r="D48" s="120">
        <v>120000</v>
      </c>
      <c r="E48" s="120">
        <v>1500</v>
      </c>
      <c r="F48" s="120" t="s">
        <v>439</v>
      </c>
      <c r="G48" s="120" t="s">
        <v>439</v>
      </c>
      <c r="H48" s="120" t="s">
        <v>439</v>
      </c>
    </row>
    <row r="49" spans="1:10" x14ac:dyDescent="0.25">
      <c r="A49"/>
      <c r="B49"/>
      <c r="C49"/>
      <c r="D49"/>
      <c r="E49"/>
      <c r="F49"/>
      <c r="G49"/>
      <c r="H49"/>
      <c r="I49"/>
      <c r="J49"/>
    </row>
    <row r="50" spans="1:10" ht="14.4" x14ac:dyDescent="0.25">
      <c r="A50" s="408" t="s">
        <v>512</v>
      </c>
      <c r="B50" s="408"/>
      <c r="C50" s="408"/>
      <c r="D50" s="408"/>
      <c r="E50" s="408"/>
      <c r="F50" s="408"/>
      <c r="G50" s="408"/>
      <c r="H50" s="408"/>
      <c r="I50" s="408"/>
      <c r="J50" s="408"/>
    </row>
  </sheetData>
  <mergeCells count="13">
    <mergeCell ref="A50:J50"/>
    <mergeCell ref="G7:G8"/>
    <mergeCell ref="H7:H8"/>
    <mergeCell ref="A3:H3"/>
    <mergeCell ref="A4:H4"/>
    <mergeCell ref="A5:H5"/>
    <mergeCell ref="A6:A8"/>
    <mergeCell ref="B6:B8"/>
    <mergeCell ref="C6:H6"/>
    <mergeCell ref="C7:C8"/>
    <mergeCell ref="D7:D8"/>
    <mergeCell ref="E7:E8"/>
    <mergeCell ref="F7:F8"/>
  </mergeCells>
  <hyperlinks>
    <hyperlink ref="J1" location="ÍNDICE!A1" display="INDICE" xr:uid="{00000000-0004-0000-3C00-000000000000}"/>
  </hyperlinks>
  <pageMargins left="2.3622047244094491" right="0" top="0" bottom="0" header="0" footer="0"/>
  <pageSetup paperSize="9" scale="60" fitToWidth="0" orientation="landscape" r:id="rId1"/>
  <headerFooter alignWithMargins="0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 codeName="Hoja53">
    <pageSetUpPr fitToPage="1"/>
  </sheetPr>
  <dimension ref="A1:S51"/>
  <sheetViews>
    <sheetView showGridLines="0" zoomScale="90" zoomScaleNormal="90" workbookViewId="0">
      <selection activeCell="K25" sqref="K25"/>
    </sheetView>
  </sheetViews>
  <sheetFormatPr baseColWidth="10" defaultColWidth="11.44140625" defaultRowHeight="13.2" x14ac:dyDescent="0.25"/>
  <cols>
    <col min="1" max="1" width="42.33203125" style="14" customWidth="1"/>
    <col min="2" max="2" width="15.5546875" style="14" customWidth="1"/>
    <col min="3" max="3" width="17.6640625" style="14" customWidth="1"/>
    <col min="4" max="4" width="11.6640625" style="14" customWidth="1"/>
    <col min="5" max="5" width="15.44140625" style="14" customWidth="1"/>
    <col min="6" max="6" width="11.5546875" style="14" customWidth="1"/>
    <col min="7" max="7" width="16.5546875" style="14" customWidth="1"/>
    <col min="8" max="8" width="11.5546875" style="14" customWidth="1"/>
    <col min="9" max="9" width="16.33203125" style="14" customWidth="1"/>
    <col min="10" max="16384" width="11.44140625" style="14"/>
  </cols>
  <sheetData>
    <row r="1" spans="1:19" ht="87.75" customHeight="1" x14ac:dyDescent="0.25">
      <c r="K1" s="128" t="s">
        <v>145</v>
      </c>
    </row>
    <row r="3" spans="1:19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435"/>
      <c r="J3" s="159"/>
    </row>
    <row r="4" spans="1:19" ht="15.9" customHeight="1" x14ac:dyDescent="0.3">
      <c r="A4" s="435" t="s">
        <v>538</v>
      </c>
      <c r="B4" s="435"/>
      <c r="C4" s="435"/>
      <c r="D4" s="435"/>
      <c r="E4" s="435"/>
      <c r="F4" s="435"/>
      <c r="G4" s="435"/>
      <c r="H4" s="435"/>
      <c r="I4" s="435"/>
      <c r="J4" s="159"/>
    </row>
    <row r="5" spans="1:19" ht="13.8" x14ac:dyDescent="0.3">
      <c r="A5" s="459"/>
      <c r="B5" s="459"/>
      <c r="C5" s="459"/>
      <c r="D5" s="459"/>
      <c r="E5" s="459"/>
      <c r="F5" s="459"/>
      <c r="G5" s="459"/>
      <c r="H5" s="459"/>
      <c r="I5" s="459"/>
      <c r="J5" s="159"/>
    </row>
    <row r="6" spans="1:19" ht="14.4" x14ac:dyDescent="0.3">
      <c r="A6" s="460" t="s">
        <v>232</v>
      </c>
      <c r="B6" s="460" t="s">
        <v>421</v>
      </c>
      <c r="C6" s="460"/>
      <c r="D6" s="460"/>
      <c r="E6" s="460"/>
      <c r="F6" s="460"/>
      <c r="G6" s="460"/>
      <c r="H6" s="460"/>
      <c r="I6" s="460"/>
      <c r="J6" s="159"/>
    </row>
    <row r="7" spans="1:19" ht="36.75" customHeight="1" x14ac:dyDescent="0.3">
      <c r="A7" s="460"/>
      <c r="B7" s="460" t="s">
        <v>420</v>
      </c>
      <c r="C7" s="460"/>
      <c r="D7" s="438" t="s">
        <v>419</v>
      </c>
      <c r="E7" s="440"/>
      <c r="F7" s="460" t="s">
        <v>418</v>
      </c>
      <c r="G7" s="460"/>
      <c r="H7" s="460" t="s">
        <v>417</v>
      </c>
      <c r="I7" s="460"/>
      <c r="J7" s="159"/>
      <c r="K7" s="73"/>
      <c r="L7" s="73"/>
      <c r="M7" s="73"/>
      <c r="N7" s="73"/>
      <c r="O7" s="73"/>
      <c r="P7" s="73"/>
      <c r="Q7" s="73"/>
      <c r="R7" s="73"/>
      <c r="S7" s="73"/>
    </row>
    <row r="8" spans="1:19" ht="18" customHeight="1" x14ac:dyDescent="0.3">
      <c r="A8" s="460"/>
      <c r="B8" s="160" t="s">
        <v>225</v>
      </c>
      <c r="C8" s="160" t="s">
        <v>224</v>
      </c>
      <c r="D8" s="160" t="s">
        <v>225</v>
      </c>
      <c r="E8" s="160" t="s">
        <v>224</v>
      </c>
      <c r="F8" s="160" t="s">
        <v>225</v>
      </c>
      <c r="G8" s="160" t="s">
        <v>224</v>
      </c>
      <c r="H8" s="160" t="s">
        <v>225</v>
      </c>
      <c r="I8" s="160" t="s">
        <v>224</v>
      </c>
      <c r="J8" s="159"/>
    </row>
    <row r="9" spans="1:19" ht="14.4" x14ac:dyDescent="0.3">
      <c r="A9" s="162"/>
      <c r="B9" s="162"/>
      <c r="C9" s="162"/>
      <c r="D9" s="162"/>
      <c r="E9" s="162"/>
      <c r="F9" s="162"/>
      <c r="G9" s="162"/>
      <c r="H9" s="162"/>
      <c r="I9" s="162"/>
      <c r="J9" s="159"/>
    </row>
    <row r="10" spans="1:19" ht="20.100000000000001" customHeight="1" x14ac:dyDescent="0.3">
      <c r="A10" s="131" t="s">
        <v>1</v>
      </c>
      <c r="B10" s="115">
        <v>290271.59709364199</v>
      </c>
      <c r="C10" s="115">
        <v>1161057.9259122878</v>
      </c>
      <c r="D10" s="115">
        <v>112657.15083660133</v>
      </c>
      <c r="E10" s="115">
        <v>252862.33119011254</v>
      </c>
      <c r="F10" s="213">
        <v>24320.899517309848</v>
      </c>
      <c r="G10" s="213">
        <v>53053.903562410065</v>
      </c>
      <c r="H10" s="115">
        <v>577.28929961416964</v>
      </c>
      <c r="I10" s="213">
        <v>1275.2555711535254</v>
      </c>
      <c r="J10" s="159"/>
    </row>
    <row r="11" spans="1:19" ht="14.4" x14ac:dyDescent="0.3">
      <c r="A11" s="116"/>
      <c r="B11" s="118"/>
      <c r="C11" s="118"/>
      <c r="D11" s="118"/>
      <c r="E11" s="118"/>
      <c r="F11" s="214"/>
      <c r="G11" s="214"/>
      <c r="H11" s="118"/>
      <c r="I11" s="214"/>
      <c r="J11" s="159"/>
    </row>
    <row r="12" spans="1:19" ht="20.100000000000001" customHeight="1" x14ac:dyDescent="0.3">
      <c r="A12" s="130" t="s">
        <v>3</v>
      </c>
      <c r="B12" s="120">
        <v>104766.63950485473</v>
      </c>
      <c r="C12" s="120">
        <v>415178.10614747787</v>
      </c>
      <c r="D12" s="120">
        <v>49476.702312854708</v>
      </c>
      <c r="E12" s="120">
        <v>71107.643808187742</v>
      </c>
      <c r="F12" s="215">
        <v>2659.4803438581021</v>
      </c>
      <c r="G12" s="215">
        <v>5320.4603189997651</v>
      </c>
      <c r="H12" s="120">
        <v>375.4103525974171</v>
      </c>
      <c r="I12" s="215">
        <v>629.60619824232435</v>
      </c>
      <c r="J12" s="159"/>
    </row>
    <row r="13" spans="1:19" ht="20.100000000000001" customHeight="1" x14ac:dyDescent="0.3">
      <c r="A13" s="116" t="s">
        <v>5</v>
      </c>
      <c r="B13" s="118">
        <v>154074.91958300851</v>
      </c>
      <c r="C13" s="118">
        <v>643685.30753465742</v>
      </c>
      <c r="D13" s="118">
        <v>51510.198349819875</v>
      </c>
      <c r="E13" s="118">
        <v>171207.20157828028</v>
      </c>
      <c r="F13" s="214">
        <v>19687.828545382079</v>
      </c>
      <c r="G13" s="214">
        <v>40862.787590565596</v>
      </c>
      <c r="H13" s="118">
        <v>201.87894701675265</v>
      </c>
      <c r="I13" s="214">
        <v>606.16034239073372</v>
      </c>
      <c r="J13" s="159"/>
    </row>
    <row r="14" spans="1:19" ht="20.100000000000001" customHeight="1" x14ac:dyDescent="0.3">
      <c r="A14" s="130" t="s">
        <v>7</v>
      </c>
      <c r="B14" s="120">
        <v>31420.830313903509</v>
      </c>
      <c r="C14" s="120">
        <v>101763.45565521697</v>
      </c>
      <c r="D14" s="120">
        <v>11658.250173926732</v>
      </c>
      <c r="E14" s="120">
        <v>10510.776448724446</v>
      </c>
      <c r="F14" s="215">
        <v>1973.5906280696679</v>
      </c>
      <c r="G14" s="215">
        <v>6858.6556528447127</v>
      </c>
      <c r="H14" s="120" t="s">
        <v>439</v>
      </c>
      <c r="I14" s="215">
        <v>39.489030520466869</v>
      </c>
      <c r="J14" s="159"/>
    </row>
    <row r="15" spans="1:19" ht="20.100000000000001" customHeight="1" x14ac:dyDescent="0.3">
      <c r="A15" s="116" t="s">
        <v>456</v>
      </c>
      <c r="B15" s="118">
        <v>9.2076918750729355</v>
      </c>
      <c r="C15" s="118">
        <v>431.05657493268637</v>
      </c>
      <c r="D15" s="118">
        <v>12</v>
      </c>
      <c r="E15" s="118">
        <v>36.709354920213862</v>
      </c>
      <c r="F15" s="214" t="s">
        <v>439</v>
      </c>
      <c r="G15" s="214">
        <v>12</v>
      </c>
      <c r="H15" s="118" t="s">
        <v>439</v>
      </c>
      <c r="I15" s="214" t="s">
        <v>439</v>
      </c>
      <c r="J15" s="159"/>
    </row>
    <row r="16" spans="1:19" ht="14.4" x14ac:dyDescent="0.3">
      <c r="A16" s="125"/>
      <c r="B16" s="126"/>
      <c r="C16" s="126"/>
      <c r="D16" s="126"/>
      <c r="E16" s="126"/>
      <c r="F16" s="216"/>
      <c r="G16" s="216"/>
      <c r="H16" s="126"/>
      <c r="I16" s="216"/>
      <c r="J16" s="159"/>
    </row>
    <row r="17" spans="1:10" ht="20.100000000000001" customHeight="1" x14ac:dyDescent="0.3">
      <c r="A17" s="131" t="s">
        <v>3</v>
      </c>
      <c r="B17" s="120"/>
      <c r="C17" s="120"/>
      <c r="D17" s="120"/>
      <c r="E17" s="120"/>
      <c r="F17" s="213"/>
      <c r="G17" s="213"/>
      <c r="H17" s="120"/>
      <c r="I17" s="213"/>
      <c r="J17" s="159"/>
    </row>
    <row r="18" spans="1:10" ht="14.4" x14ac:dyDescent="0.3">
      <c r="A18" s="125"/>
      <c r="B18" s="126"/>
      <c r="C18" s="126"/>
      <c r="D18" s="126"/>
      <c r="E18" s="126"/>
      <c r="F18" s="216"/>
      <c r="G18" s="216"/>
      <c r="H18" s="126"/>
      <c r="I18" s="216"/>
      <c r="J18" s="159"/>
    </row>
    <row r="19" spans="1:10" ht="20.100000000000001" customHeight="1" x14ac:dyDescent="0.3">
      <c r="A19" s="130" t="s">
        <v>180</v>
      </c>
      <c r="B19" s="120">
        <v>31524.27587585814</v>
      </c>
      <c r="C19" s="120">
        <v>102852.17137792517</v>
      </c>
      <c r="D19" s="120">
        <v>6179.7617222734261</v>
      </c>
      <c r="E19" s="120">
        <v>9349.9208847552854</v>
      </c>
      <c r="F19" s="120">
        <v>255.75401740262586</v>
      </c>
      <c r="G19" s="120">
        <v>1194.2112130042492</v>
      </c>
      <c r="H19" s="120">
        <v>110.05777847497713</v>
      </c>
      <c r="I19" s="120">
        <v>390.68493832276192</v>
      </c>
      <c r="J19" s="159"/>
    </row>
    <row r="20" spans="1:10" ht="20.100000000000001" customHeight="1" x14ac:dyDescent="0.3">
      <c r="A20" s="125" t="s">
        <v>243</v>
      </c>
      <c r="B20" s="126">
        <v>4635.9819826766861</v>
      </c>
      <c r="C20" s="126">
        <v>40744.008920622909</v>
      </c>
      <c r="D20" s="126">
        <v>297.41196897128788</v>
      </c>
      <c r="E20" s="126">
        <v>10368.167289034385</v>
      </c>
      <c r="F20" s="126" t="s">
        <v>439</v>
      </c>
      <c r="G20" s="126">
        <v>842.02693321512129</v>
      </c>
      <c r="H20" s="126">
        <v>0</v>
      </c>
      <c r="I20" s="126">
        <v>49.956332017122385</v>
      </c>
      <c r="J20" s="159"/>
    </row>
    <row r="21" spans="1:10" ht="20.100000000000001" customHeight="1" x14ac:dyDescent="0.3">
      <c r="A21" s="130" t="s">
        <v>174</v>
      </c>
      <c r="B21" s="120">
        <v>8106.3380302035475</v>
      </c>
      <c r="C21" s="120">
        <v>27884.911074724667</v>
      </c>
      <c r="D21" s="120">
        <v>1510.2366887632186</v>
      </c>
      <c r="E21" s="120">
        <v>2694.2206017997596</v>
      </c>
      <c r="F21" s="120">
        <v>865.02796089182539</v>
      </c>
      <c r="G21" s="120">
        <v>455.41392248292323</v>
      </c>
      <c r="H21" s="120" t="s">
        <v>439</v>
      </c>
      <c r="I21" s="120" t="s">
        <v>439</v>
      </c>
      <c r="J21" s="159"/>
    </row>
    <row r="22" spans="1:10" ht="20.100000000000001" customHeight="1" x14ac:dyDescent="0.3">
      <c r="A22" s="125" t="s">
        <v>186</v>
      </c>
      <c r="B22" s="126">
        <v>2512.4533822217859</v>
      </c>
      <c r="C22" s="126">
        <v>12259.663166748718</v>
      </c>
      <c r="D22" s="126">
        <v>2369.6767111835411</v>
      </c>
      <c r="E22" s="126">
        <v>2146.2267213827658</v>
      </c>
      <c r="F22" s="126">
        <v>74.128515455182765</v>
      </c>
      <c r="G22" s="126">
        <v>74.256180472378929</v>
      </c>
      <c r="H22" s="126">
        <v>57.118201638141983</v>
      </c>
      <c r="I22" s="126">
        <v>5.564766826091307</v>
      </c>
      <c r="J22" s="159"/>
    </row>
    <row r="23" spans="1:10" ht="20.100000000000001" customHeight="1" x14ac:dyDescent="0.3">
      <c r="A23" s="130" t="s">
        <v>173</v>
      </c>
      <c r="B23" s="120">
        <v>4682.9388903710469</v>
      </c>
      <c r="C23" s="120">
        <v>39499.120626007738</v>
      </c>
      <c r="D23" s="120">
        <v>664.37837814362831</v>
      </c>
      <c r="E23" s="120">
        <v>3892.1261512367428</v>
      </c>
      <c r="F23" s="120">
        <v>146.14818416330994</v>
      </c>
      <c r="G23" s="120">
        <v>719.11963497145382</v>
      </c>
      <c r="H23" s="120" t="s">
        <v>439</v>
      </c>
      <c r="I23" s="120">
        <v>0</v>
      </c>
      <c r="J23" s="159"/>
    </row>
    <row r="24" spans="1:10" ht="20.100000000000001" customHeight="1" x14ac:dyDescent="0.3">
      <c r="A24" s="125" t="s">
        <v>184</v>
      </c>
      <c r="B24" s="126">
        <v>5610.5858368554564</v>
      </c>
      <c r="C24" s="126">
        <v>42079.327931879379</v>
      </c>
      <c r="D24" s="126">
        <v>8441.7600830860556</v>
      </c>
      <c r="E24" s="126">
        <v>5222.4410564892878</v>
      </c>
      <c r="F24" s="126">
        <v>108.65329669824</v>
      </c>
      <c r="G24" s="126">
        <v>97.079956428839807</v>
      </c>
      <c r="H24" s="126" t="s">
        <v>439</v>
      </c>
      <c r="I24" s="126" t="s">
        <v>439</v>
      </c>
      <c r="J24" s="159"/>
    </row>
    <row r="25" spans="1:10" ht="20.100000000000001" customHeight="1" x14ac:dyDescent="0.3">
      <c r="A25" s="130" t="s">
        <v>187</v>
      </c>
      <c r="B25" s="120">
        <v>5491.2209347487988</v>
      </c>
      <c r="C25" s="120">
        <v>21422.355083210547</v>
      </c>
      <c r="D25" s="120">
        <v>45.630967818202656</v>
      </c>
      <c r="E25" s="120">
        <v>670.51447394094214</v>
      </c>
      <c r="F25" s="120" t="s">
        <v>439</v>
      </c>
      <c r="G25" s="120">
        <v>157.419441269532</v>
      </c>
      <c r="H25" s="120" t="s">
        <v>439</v>
      </c>
      <c r="I25" s="120" t="s">
        <v>439</v>
      </c>
      <c r="J25" s="159"/>
    </row>
    <row r="26" spans="1:10" ht="20.100000000000001" customHeight="1" x14ac:dyDescent="0.3">
      <c r="A26" s="125" t="s">
        <v>175</v>
      </c>
      <c r="B26" s="126">
        <v>7235.973082424146</v>
      </c>
      <c r="C26" s="126">
        <v>50111.042376938465</v>
      </c>
      <c r="D26" s="126">
        <v>637.4151760706967</v>
      </c>
      <c r="E26" s="126">
        <v>10469.254385139717</v>
      </c>
      <c r="F26" s="126" t="s">
        <v>439</v>
      </c>
      <c r="G26" s="126">
        <v>1346.9184283711236</v>
      </c>
      <c r="H26" s="126" t="s">
        <v>439</v>
      </c>
      <c r="I26" s="126" t="s">
        <v>439</v>
      </c>
      <c r="J26" s="159"/>
    </row>
    <row r="27" spans="1:10" ht="20.100000000000001" customHeight="1" x14ac:dyDescent="0.3">
      <c r="A27" s="130" t="s">
        <v>178</v>
      </c>
      <c r="B27" s="120">
        <v>28808.094468585794</v>
      </c>
      <c r="C27" s="120">
        <v>28485.509688999195</v>
      </c>
      <c r="D27" s="120">
        <v>24174.079224288056</v>
      </c>
      <c r="E27" s="120">
        <v>11388.573916670142</v>
      </c>
      <c r="F27" s="120">
        <v>1063.2272526360957</v>
      </c>
      <c r="G27" s="120">
        <v>269.69786348293212</v>
      </c>
      <c r="H27" s="120">
        <v>100</v>
      </c>
      <c r="I27" s="120" t="s">
        <v>439</v>
      </c>
      <c r="J27" s="159"/>
    </row>
    <row r="28" spans="1:10" ht="20.100000000000001" customHeight="1" x14ac:dyDescent="0.3">
      <c r="A28" s="125" t="s">
        <v>189</v>
      </c>
      <c r="B28" s="126">
        <v>3655.3479414126991</v>
      </c>
      <c r="C28" s="126">
        <v>26250.859748391307</v>
      </c>
      <c r="D28" s="126">
        <v>4770.944184346029</v>
      </c>
      <c r="E28" s="126">
        <v>4721.5997965906654</v>
      </c>
      <c r="F28" s="126">
        <v>146.54111661082203</v>
      </c>
      <c r="G28" s="126" t="s">
        <v>439</v>
      </c>
      <c r="H28" s="126" t="s">
        <v>439</v>
      </c>
      <c r="I28" s="126" t="s">
        <v>439</v>
      </c>
      <c r="J28" s="159"/>
    </row>
    <row r="29" spans="1:10" ht="23.25" customHeight="1" x14ac:dyDescent="0.3">
      <c r="A29" s="130" t="s">
        <v>244</v>
      </c>
      <c r="B29" s="120">
        <v>2503.4290794965464</v>
      </c>
      <c r="C29" s="120">
        <v>23589.136152030565</v>
      </c>
      <c r="D29" s="120">
        <v>385.40720791058732</v>
      </c>
      <c r="E29" s="120">
        <v>10184.598531148013</v>
      </c>
      <c r="F29" s="120" t="s">
        <v>439</v>
      </c>
      <c r="G29" s="120">
        <v>164.31674530120856</v>
      </c>
      <c r="H29" s="120">
        <v>108.23437248429806</v>
      </c>
      <c r="I29" s="120">
        <v>183.40016107634875</v>
      </c>
      <c r="J29" s="159"/>
    </row>
    <row r="30" spans="1:10" ht="14.4" x14ac:dyDescent="0.3">
      <c r="A30" s="125"/>
      <c r="B30" s="126"/>
      <c r="C30" s="126"/>
      <c r="D30" s="126"/>
      <c r="E30" s="126"/>
      <c r="F30" s="126"/>
      <c r="G30" s="126"/>
      <c r="H30" s="126"/>
      <c r="I30" s="126"/>
      <c r="J30" s="159"/>
    </row>
    <row r="31" spans="1:10" ht="14.4" x14ac:dyDescent="0.3">
      <c r="A31" s="131" t="s">
        <v>5</v>
      </c>
      <c r="B31" s="120"/>
      <c r="C31" s="120"/>
      <c r="D31" s="120"/>
      <c r="E31" s="120"/>
      <c r="F31" s="115"/>
      <c r="G31" s="115"/>
      <c r="H31" s="120"/>
      <c r="I31" s="115"/>
      <c r="J31" s="159"/>
    </row>
    <row r="32" spans="1:10" ht="14.4" x14ac:dyDescent="0.3">
      <c r="A32" s="125"/>
      <c r="B32" s="126"/>
      <c r="C32" s="126"/>
      <c r="D32" s="126"/>
      <c r="E32" s="126"/>
      <c r="F32" s="126"/>
      <c r="G32" s="126"/>
      <c r="H32" s="126"/>
      <c r="I32" s="126"/>
      <c r="J32" s="159"/>
    </row>
    <row r="33" spans="1:19" ht="20.100000000000001" customHeight="1" x14ac:dyDescent="0.3">
      <c r="A33" s="130" t="s">
        <v>169</v>
      </c>
      <c r="B33" s="120">
        <v>11463.587642689985</v>
      </c>
      <c r="C33" s="120">
        <v>25383.561816313395</v>
      </c>
      <c r="D33" s="120">
        <v>3617.9020479903943</v>
      </c>
      <c r="E33" s="120">
        <v>5573.0315301922865</v>
      </c>
      <c r="F33" s="120">
        <v>348.38592277706152</v>
      </c>
      <c r="G33" s="120">
        <v>645.12519569892731</v>
      </c>
      <c r="H33" s="120" t="s">
        <v>439</v>
      </c>
      <c r="I33" s="120">
        <v>157.1278534502494</v>
      </c>
      <c r="J33" s="159"/>
    </row>
    <row r="34" spans="1:19" ht="20.100000000000001" customHeight="1" x14ac:dyDescent="0.3">
      <c r="A34" s="125" t="s">
        <v>177</v>
      </c>
      <c r="B34" s="126">
        <v>10906.864134117373</v>
      </c>
      <c r="C34" s="126">
        <v>50430.290514369539</v>
      </c>
      <c r="D34" s="126">
        <v>3501.4616220903163</v>
      </c>
      <c r="E34" s="126">
        <v>5952.368616375541</v>
      </c>
      <c r="F34" s="126">
        <v>402.90315249695288</v>
      </c>
      <c r="G34" s="126">
        <v>285.47270979012194</v>
      </c>
      <c r="H34" s="126" t="s">
        <v>439</v>
      </c>
      <c r="I34" s="126" t="s">
        <v>439</v>
      </c>
      <c r="J34" s="159"/>
    </row>
    <row r="35" spans="1:19" ht="20.100000000000001" customHeight="1" x14ac:dyDescent="0.3">
      <c r="A35" s="130" t="s">
        <v>172</v>
      </c>
      <c r="B35" s="120">
        <v>18194.599660887419</v>
      </c>
      <c r="C35" s="120">
        <v>154460.80528220296</v>
      </c>
      <c r="D35" s="120">
        <v>4544.5916859602321</v>
      </c>
      <c r="E35" s="120">
        <v>49091.247216446565</v>
      </c>
      <c r="F35" s="120">
        <v>4536.9141712562569</v>
      </c>
      <c r="G35" s="120">
        <v>13363.020684622061</v>
      </c>
      <c r="H35" s="120">
        <v>72</v>
      </c>
      <c r="I35" s="120">
        <v>323.21959297457181</v>
      </c>
      <c r="J35" s="159"/>
    </row>
    <row r="36" spans="1:19" ht="20.100000000000001" customHeight="1" x14ac:dyDescent="0.3">
      <c r="A36" s="125" t="s">
        <v>170</v>
      </c>
      <c r="B36" s="126">
        <v>28041.960532983379</v>
      </c>
      <c r="C36" s="126">
        <v>140303.51789521772</v>
      </c>
      <c r="D36" s="126">
        <v>3160.7587717548549</v>
      </c>
      <c r="E36" s="126">
        <v>33313.567418979685</v>
      </c>
      <c r="F36" s="126">
        <v>6777.0398437670628</v>
      </c>
      <c r="G36" s="126">
        <v>12128.858599412086</v>
      </c>
      <c r="H36" s="126">
        <v>129.87894701675268</v>
      </c>
      <c r="I36" s="126">
        <v>97.00682573978618</v>
      </c>
      <c r="J36" s="159"/>
    </row>
    <row r="37" spans="1:19" ht="20.100000000000001" customHeight="1" x14ac:dyDescent="0.3">
      <c r="A37" s="130" t="s">
        <v>176</v>
      </c>
      <c r="B37" s="120">
        <v>85420.953224526704</v>
      </c>
      <c r="C37" s="120">
        <v>272595.96197703539</v>
      </c>
      <c r="D37" s="120">
        <v>36685.484222024068</v>
      </c>
      <c r="E37" s="120">
        <v>77192.772093589607</v>
      </c>
      <c r="F37" s="120">
        <v>7622.585455084748</v>
      </c>
      <c r="G37" s="120">
        <v>14438.310401042367</v>
      </c>
      <c r="H37" s="120" t="s">
        <v>439</v>
      </c>
      <c r="I37" s="120">
        <v>16.771486040733617</v>
      </c>
      <c r="J37" s="159"/>
    </row>
    <row r="38" spans="1:19" ht="20.100000000000001" customHeight="1" x14ac:dyDescent="0.3">
      <c r="A38" s="125" t="s">
        <v>183</v>
      </c>
      <c r="B38" s="126">
        <v>46.954387803781771</v>
      </c>
      <c r="C38" s="126">
        <v>511.17004951880159</v>
      </c>
      <c r="D38" s="126" t="s">
        <v>439</v>
      </c>
      <c r="E38" s="126">
        <v>84.214702696840192</v>
      </c>
      <c r="F38" s="126" t="s">
        <v>439</v>
      </c>
      <c r="G38" s="126">
        <v>2</v>
      </c>
      <c r="H38" s="126" t="s">
        <v>439</v>
      </c>
      <c r="I38" s="126">
        <v>12.034584185392747</v>
      </c>
      <c r="J38" s="159"/>
    </row>
    <row r="39" spans="1:19" ht="14.4" x14ac:dyDescent="0.3">
      <c r="A39" s="125"/>
      <c r="B39" s="126"/>
      <c r="C39" s="126"/>
      <c r="D39" s="126"/>
      <c r="E39" s="126"/>
      <c r="F39" s="126"/>
      <c r="G39" s="126"/>
      <c r="H39" s="126"/>
      <c r="I39" s="126"/>
      <c r="J39" s="159"/>
    </row>
    <row r="40" spans="1:19" ht="20.100000000000001" customHeight="1" x14ac:dyDescent="0.3">
      <c r="A40" s="131" t="s">
        <v>7</v>
      </c>
      <c r="B40" s="120"/>
      <c r="C40" s="120"/>
      <c r="D40" s="120"/>
      <c r="E40" s="120"/>
      <c r="F40" s="115"/>
      <c r="G40" s="115"/>
      <c r="H40" s="120"/>
      <c r="I40" s="115"/>
      <c r="J40" s="159"/>
    </row>
    <row r="41" spans="1:19" ht="14.4" x14ac:dyDescent="0.3">
      <c r="A41" s="125"/>
      <c r="B41" s="126"/>
      <c r="C41" s="126"/>
      <c r="D41" s="126"/>
      <c r="E41" s="126"/>
      <c r="F41" s="126"/>
      <c r="G41" s="126"/>
      <c r="H41" s="126"/>
      <c r="I41" s="126"/>
      <c r="J41" s="159"/>
      <c r="K41" s="75"/>
      <c r="L41" s="75"/>
      <c r="M41" s="75"/>
      <c r="N41" s="75"/>
      <c r="O41" s="75"/>
      <c r="P41" s="75"/>
      <c r="Q41" s="75"/>
      <c r="R41" s="75"/>
      <c r="S41" s="75"/>
    </row>
    <row r="42" spans="1:19" ht="20.100000000000001" customHeight="1" x14ac:dyDescent="0.3">
      <c r="A42" s="130" t="s">
        <v>245</v>
      </c>
      <c r="B42" s="120">
        <v>19712.779896736894</v>
      </c>
      <c r="C42" s="120">
        <v>27009.385023553001</v>
      </c>
      <c r="D42" s="120">
        <v>5921.2421911247138</v>
      </c>
      <c r="E42" s="120">
        <v>2229.4818809721164</v>
      </c>
      <c r="F42" s="120">
        <v>1522.9076682943787</v>
      </c>
      <c r="G42" s="120">
        <v>4711.5011478381812</v>
      </c>
      <c r="H42" s="120" t="s">
        <v>439</v>
      </c>
      <c r="I42" s="120" t="s">
        <v>439</v>
      </c>
      <c r="J42" s="159"/>
    </row>
    <row r="43" spans="1:19" ht="20.100000000000001" customHeight="1" x14ac:dyDescent="0.3">
      <c r="A43" s="125" t="s">
        <v>188</v>
      </c>
      <c r="B43" s="126">
        <v>1360.2677021657805</v>
      </c>
      <c r="C43" s="126">
        <v>6294.3147762508588</v>
      </c>
      <c r="D43" s="126" t="s">
        <v>439</v>
      </c>
      <c r="E43" s="126">
        <v>6.3008382491766151</v>
      </c>
      <c r="F43" s="126" t="s">
        <v>439</v>
      </c>
      <c r="G43" s="126" t="s">
        <v>439</v>
      </c>
      <c r="H43" s="126" t="s">
        <v>439</v>
      </c>
      <c r="I43" s="126" t="s">
        <v>439</v>
      </c>
      <c r="J43" s="159"/>
    </row>
    <row r="44" spans="1:19" ht="20.100000000000001" customHeight="1" x14ac:dyDescent="0.3">
      <c r="A44" s="130" t="s">
        <v>185</v>
      </c>
      <c r="B44" s="120">
        <v>3232.2388368398292</v>
      </c>
      <c r="C44" s="120">
        <v>15296.702440724033</v>
      </c>
      <c r="D44" s="120">
        <v>325.82031121352526</v>
      </c>
      <c r="E44" s="120">
        <v>2457.5262134274171</v>
      </c>
      <c r="F44" s="120" t="s">
        <v>439</v>
      </c>
      <c r="G44" s="120">
        <v>271.6914709958499</v>
      </c>
      <c r="H44" s="120" t="s">
        <v>439</v>
      </c>
      <c r="I44" s="120" t="s">
        <v>439</v>
      </c>
      <c r="J44" s="159"/>
    </row>
    <row r="45" spans="1:19" ht="20.100000000000001" customHeight="1" x14ac:dyDescent="0.3">
      <c r="A45" s="125" t="s">
        <v>179</v>
      </c>
      <c r="B45" s="126">
        <v>32.093441962990269</v>
      </c>
      <c r="C45" s="126">
        <v>5693.3844200626036</v>
      </c>
      <c r="D45" s="126">
        <v>38.510719742492597</v>
      </c>
      <c r="E45" s="126">
        <v>1057.1223537574522</v>
      </c>
      <c r="F45" s="126" t="s">
        <v>439</v>
      </c>
      <c r="G45" s="126">
        <v>2.6128126648082342</v>
      </c>
      <c r="H45" s="126" t="s">
        <v>439</v>
      </c>
      <c r="I45" s="126" t="s">
        <v>439</v>
      </c>
      <c r="J45" s="159"/>
    </row>
    <row r="46" spans="1:19" ht="20.100000000000001" customHeight="1" x14ac:dyDescent="0.3">
      <c r="A46" s="130" t="s">
        <v>182</v>
      </c>
      <c r="B46" s="120">
        <v>5018.7358514294219</v>
      </c>
      <c r="C46" s="120">
        <v>35216.709271592452</v>
      </c>
      <c r="D46" s="120">
        <v>1624.9740801765593</v>
      </c>
      <c r="E46" s="120">
        <v>3994.5316934303305</v>
      </c>
      <c r="F46" s="120">
        <v>190.39715000595496</v>
      </c>
      <c r="G46" s="120">
        <v>1488.4215066918769</v>
      </c>
      <c r="H46" s="120" t="s">
        <v>439</v>
      </c>
      <c r="I46" s="120">
        <v>38.489030520466869</v>
      </c>
      <c r="J46" s="159"/>
    </row>
    <row r="47" spans="1:19" ht="20.100000000000001" customHeight="1" x14ac:dyDescent="0.3">
      <c r="A47" s="125" t="s">
        <v>246</v>
      </c>
      <c r="B47" s="126">
        <v>2064.7145847685933</v>
      </c>
      <c r="C47" s="126">
        <v>12252.959723034053</v>
      </c>
      <c r="D47" s="126">
        <v>3747.7028716694422</v>
      </c>
      <c r="E47" s="126">
        <v>765.81346888795338</v>
      </c>
      <c r="F47" s="126">
        <v>260.28580976933415</v>
      </c>
      <c r="G47" s="126">
        <v>384.42871465400123</v>
      </c>
      <c r="H47" s="126" t="s">
        <v>439</v>
      </c>
      <c r="I47" s="126">
        <v>1</v>
      </c>
      <c r="J47" s="159"/>
    </row>
    <row r="48" spans="1:19" ht="20.100000000000001" customHeight="1" x14ac:dyDescent="0.3">
      <c r="A48" s="131" t="s">
        <v>456</v>
      </c>
      <c r="B48" s="120">
        <v>9.2076918750729355</v>
      </c>
      <c r="C48" s="120">
        <v>431.05657493268637</v>
      </c>
      <c r="D48" s="120">
        <v>12</v>
      </c>
      <c r="E48" s="120">
        <v>36.709354920213862</v>
      </c>
      <c r="F48" s="115" t="s">
        <v>439</v>
      </c>
      <c r="G48" s="120">
        <v>12</v>
      </c>
      <c r="H48" s="120" t="s">
        <v>439</v>
      </c>
      <c r="I48" s="115" t="s">
        <v>439</v>
      </c>
      <c r="J48" s="159"/>
    </row>
    <row r="49" spans="1:10" ht="13.8" x14ac:dyDescent="0.3">
      <c r="A49" s="109"/>
      <c r="B49" s="129"/>
      <c r="C49" s="129"/>
      <c r="D49" s="129"/>
      <c r="E49" s="129"/>
      <c r="F49" s="129"/>
      <c r="G49" s="129"/>
      <c r="H49" s="129"/>
      <c r="I49" s="129"/>
      <c r="J49" s="109"/>
    </row>
    <row r="50" spans="1:10" ht="14.4" x14ac:dyDescent="0.25">
      <c r="A50" s="408" t="s">
        <v>512</v>
      </c>
      <c r="B50" s="408"/>
      <c r="C50" s="408"/>
      <c r="D50" s="408"/>
      <c r="E50" s="408"/>
      <c r="F50" s="408"/>
      <c r="G50" s="408"/>
      <c r="H50" s="408"/>
      <c r="I50" s="408"/>
      <c r="J50" s="408"/>
    </row>
    <row r="51" spans="1:10" ht="13.8" x14ac:dyDescent="0.3">
      <c r="A51" s="159"/>
      <c r="B51" s="159"/>
      <c r="C51" s="159"/>
      <c r="D51" s="159"/>
      <c r="E51" s="159"/>
      <c r="F51" s="159"/>
      <c r="G51" s="159"/>
      <c r="H51" s="159"/>
      <c r="I51" s="159"/>
      <c r="J51" s="159"/>
    </row>
  </sheetData>
  <mergeCells count="10">
    <mergeCell ref="A50:J50"/>
    <mergeCell ref="H7:I7"/>
    <mergeCell ref="A3:I3"/>
    <mergeCell ref="A4:I4"/>
    <mergeCell ref="A5:I5"/>
    <mergeCell ref="A6:A8"/>
    <mergeCell ref="B6:I6"/>
    <mergeCell ref="D7:E7"/>
    <mergeCell ref="B7:C7"/>
    <mergeCell ref="F7:G7"/>
  </mergeCells>
  <hyperlinks>
    <hyperlink ref="K1" location="ÍNDICE!A1" display="INDICE" xr:uid="{00000000-0004-0000-3D00-000000000000}"/>
  </hyperlinks>
  <pageMargins left="1.9685039370078741" right="0" top="0" bottom="0" header="0" footer="0"/>
  <pageSetup paperSize="9" scale="58" fitToWidth="0" orientation="landscape" r:id="rId1"/>
  <headerFooter alignWithMargins="0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sheetPr codeName="Hoja54">
    <pageSetUpPr fitToPage="1"/>
  </sheetPr>
  <dimension ref="A1:O50"/>
  <sheetViews>
    <sheetView showGridLines="0" zoomScale="90" zoomScaleNormal="90" workbookViewId="0">
      <selection activeCell="O4" sqref="O4"/>
    </sheetView>
  </sheetViews>
  <sheetFormatPr baseColWidth="10" defaultColWidth="11.44140625" defaultRowHeight="13.2" x14ac:dyDescent="0.25"/>
  <cols>
    <col min="1" max="1" width="34.88671875" style="52" customWidth="1"/>
    <col min="2" max="2" width="13.88671875" style="52" customWidth="1"/>
    <col min="3" max="3" width="16" style="52" customWidth="1"/>
    <col min="4" max="4" width="15.44140625" style="52" customWidth="1"/>
    <col min="5" max="5" width="15.6640625" style="52" customWidth="1"/>
    <col min="6" max="6" width="18.109375" style="52" customWidth="1"/>
    <col min="7" max="7" width="16" style="52" customWidth="1"/>
    <col min="8" max="8" width="14.6640625" style="52" customWidth="1"/>
    <col min="9" max="9" width="15.33203125" style="52" customWidth="1"/>
    <col min="10" max="10" width="14.6640625" style="52" customWidth="1"/>
    <col min="11" max="11" width="15.5546875" style="52" customWidth="1"/>
    <col min="12" max="12" width="12.109375" style="52" bestFit="1" customWidth="1"/>
    <col min="13" max="13" width="16" style="52" customWidth="1"/>
    <col min="14" max="16384" width="11.44140625" style="52"/>
  </cols>
  <sheetData>
    <row r="1" spans="1:15" ht="87" customHeight="1" x14ac:dyDescent="0.25">
      <c r="O1" s="128" t="s">
        <v>145</v>
      </c>
    </row>
    <row r="3" spans="1:15" ht="15.9" customHeight="1" x14ac:dyDescent="0.3">
      <c r="A3" s="464" t="s">
        <v>513</v>
      </c>
      <c r="B3" s="464"/>
      <c r="C3" s="464"/>
      <c r="D3" s="464"/>
      <c r="E3" s="464"/>
      <c r="F3" s="464"/>
      <c r="G3" s="464"/>
      <c r="H3" s="464"/>
      <c r="I3" s="464"/>
      <c r="J3" s="464"/>
      <c r="K3" s="464"/>
      <c r="L3" s="464"/>
      <c r="M3" s="464"/>
    </row>
    <row r="4" spans="1:15" ht="15.9" customHeight="1" x14ac:dyDescent="0.3">
      <c r="A4" s="464" t="s">
        <v>539</v>
      </c>
      <c r="B4" s="464"/>
      <c r="C4" s="464"/>
      <c r="D4" s="464"/>
      <c r="E4" s="464"/>
      <c r="F4" s="464"/>
      <c r="G4" s="464"/>
      <c r="H4" s="464"/>
      <c r="I4" s="464"/>
      <c r="J4" s="464"/>
      <c r="K4" s="464"/>
      <c r="L4" s="464"/>
      <c r="M4" s="464"/>
    </row>
    <row r="5" spans="1:15" ht="13.8" x14ac:dyDescent="0.3">
      <c r="A5" s="187"/>
      <c r="B5" s="187"/>
      <c r="C5" s="187"/>
      <c r="D5" s="187"/>
      <c r="E5" s="187"/>
      <c r="F5" s="187"/>
      <c r="G5" s="187"/>
      <c r="H5" s="187"/>
      <c r="I5" s="187"/>
      <c r="J5" s="187"/>
      <c r="K5" s="188"/>
      <c r="L5" s="188"/>
      <c r="M5" s="188"/>
    </row>
    <row r="6" spans="1:15" s="105" customFormat="1" ht="12.75" customHeight="1" x14ac:dyDescent="0.25">
      <c r="A6" s="465" t="s">
        <v>232</v>
      </c>
      <c r="B6" s="462" t="s">
        <v>162</v>
      </c>
      <c r="C6" s="466"/>
      <c r="D6" s="466"/>
      <c r="E6" s="466"/>
      <c r="F6" s="466"/>
      <c r="G6" s="466"/>
      <c r="H6" s="466"/>
      <c r="I6" s="466"/>
      <c r="J6" s="466"/>
      <c r="K6" s="466"/>
      <c r="L6" s="466"/>
      <c r="M6" s="463"/>
    </row>
    <row r="7" spans="1:15" s="105" customFormat="1" ht="39.75" customHeight="1" x14ac:dyDescent="0.25">
      <c r="A7" s="465"/>
      <c r="B7" s="462" t="s">
        <v>422</v>
      </c>
      <c r="C7" s="463"/>
      <c r="D7" s="465" t="s">
        <v>423</v>
      </c>
      <c r="E7" s="465"/>
      <c r="F7" s="465" t="s">
        <v>419</v>
      </c>
      <c r="G7" s="465"/>
      <c r="H7" s="462" t="s">
        <v>424</v>
      </c>
      <c r="I7" s="463"/>
      <c r="J7" s="462" t="s">
        <v>417</v>
      </c>
      <c r="K7" s="463"/>
      <c r="L7" s="462" t="s">
        <v>425</v>
      </c>
      <c r="M7" s="463"/>
    </row>
    <row r="8" spans="1:15" s="105" customFormat="1" ht="18" customHeight="1" x14ac:dyDescent="0.25">
      <c r="A8" s="465"/>
      <c r="B8" s="189" t="s">
        <v>225</v>
      </c>
      <c r="C8" s="189" t="s">
        <v>224</v>
      </c>
      <c r="D8" s="189" t="s">
        <v>225</v>
      </c>
      <c r="E8" s="189" t="s">
        <v>224</v>
      </c>
      <c r="F8" s="189" t="s">
        <v>225</v>
      </c>
      <c r="G8" s="189" t="s">
        <v>224</v>
      </c>
      <c r="H8" s="189" t="s">
        <v>225</v>
      </c>
      <c r="I8" s="189" t="s">
        <v>224</v>
      </c>
      <c r="J8" s="189" t="s">
        <v>225</v>
      </c>
      <c r="K8" s="189" t="s">
        <v>224</v>
      </c>
      <c r="L8" s="189" t="s">
        <v>225</v>
      </c>
      <c r="M8" s="189" t="s">
        <v>224</v>
      </c>
    </row>
    <row r="9" spans="1:15" ht="14.4" x14ac:dyDescent="0.25">
      <c r="A9" s="162"/>
      <c r="B9" s="162"/>
      <c r="C9" s="162"/>
      <c r="D9" s="162"/>
      <c r="E9" s="162"/>
      <c r="F9" s="162"/>
      <c r="G9" s="162"/>
      <c r="H9" s="162"/>
      <c r="I9" s="162"/>
      <c r="J9" s="162"/>
      <c r="K9" s="162"/>
      <c r="L9" s="162"/>
      <c r="M9" s="162"/>
    </row>
    <row r="10" spans="1:15" ht="20.100000000000001" customHeight="1" x14ac:dyDescent="0.25">
      <c r="A10" s="131" t="s">
        <v>1</v>
      </c>
      <c r="B10" s="115">
        <v>1736258.3535860644</v>
      </c>
      <c r="C10" s="115">
        <v>1452.3428826680677</v>
      </c>
      <c r="D10" s="115">
        <v>357316</v>
      </c>
      <c r="E10" s="115">
        <v>130</v>
      </c>
      <c r="F10" s="115">
        <v>52050392.216408357</v>
      </c>
      <c r="G10" s="115">
        <v>11147.121155471654</v>
      </c>
      <c r="H10" s="115" t="s">
        <v>439</v>
      </c>
      <c r="I10" s="115" t="s">
        <v>439</v>
      </c>
      <c r="J10" s="115">
        <v>228315</v>
      </c>
      <c r="K10" s="115" t="s">
        <v>439</v>
      </c>
      <c r="L10" s="115">
        <v>36884.973865490669</v>
      </c>
      <c r="M10" s="115">
        <v>155.23315910327116</v>
      </c>
    </row>
    <row r="11" spans="1:15" ht="14.4" x14ac:dyDescent="0.25">
      <c r="A11" s="116"/>
      <c r="B11" s="118"/>
      <c r="C11" s="118"/>
      <c r="D11" s="118"/>
      <c r="E11" s="118"/>
      <c r="F11" s="118"/>
      <c r="G11" s="118"/>
      <c r="H11" s="118"/>
      <c r="I11" s="118"/>
      <c r="J11" s="118"/>
      <c r="K11" s="118"/>
      <c r="L11" s="118"/>
      <c r="M11" s="118"/>
    </row>
    <row r="12" spans="1:15" ht="20.100000000000001" customHeight="1" x14ac:dyDescent="0.25">
      <c r="A12" s="130" t="s">
        <v>3</v>
      </c>
      <c r="B12" s="120">
        <v>1604928.3535860658</v>
      </c>
      <c r="C12" s="120">
        <v>1202.3428826680677</v>
      </c>
      <c r="D12" s="120">
        <v>257477</v>
      </c>
      <c r="E12" s="120">
        <v>20</v>
      </c>
      <c r="F12" s="120">
        <v>38530464.947471343</v>
      </c>
      <c r="G12" s="120">
        <v>5537.0555545359075</v>
      </c>
      <c r="H12" s="120" t="s">
        <v>439</v>
      </c>
      <c r="I12" s="120" t="s">
        <v>439</v>
      </c>
      <c r="J12" s="120">
        <v>177605</v>
      </c>
      <c r="K12" s="120" t="s">
        <v>439</v>
      </c>
      <c r="L12" s="120">
        <v>36884.973865490669</v>
      </c>
      <c r="M12" s="120">
        <v>155.23315910327116</v>
      </c>
    </row>
    <row r="13" spans="1:15" ht="20.100000000000001" customHeight="1" x14ac:dyDescent="0.25">
      <c r="A13" s="116" t="s">
        <v>5</v>
      </c>
      <c r="B13" s="118">
        <v>127480</v>
      </c>
      <c r="C13" s="118">
        <v>250</v>
      </c>
      <c r="D13" s="118">
        <v>73839</v>
      </c>
      <c r="E13" s="118">
        <v>110</v>
      </c>
      <c r="F13" s="118">
        <v>10804743.765158266</v>
      </c>
      <c r="G13" s="118">
        <v>3191.7941289568562</v>
      </c>
      <c r="H13" s="118" t="s">
        <v>439</v>
      </c>
      <c r="I13" s="118" t="s">
        <v>439</v>
      </c>
      <c r="J13" s="118">
        <v>50710</v>
      </c>
      <c r="K13" s="118" t="s">
        <v>439</v>
      </c>
      <c r="L13" s="118" t="s">
        <v>439</v>
      </c>
      <c r="M13" s="118" t="s">
        <v>439</v>
      </c>
    </row>
    <row r="14" spans="1:15" ht="20.100000000000001" customHeight="1" x14ac:dyDescent="0.25">
      <c r="A14" s="130" t="s">
        <v>7</v>
      </c>
      <c r="B14" s="120">
        <v>3850</v>
      </c>
      <c r="C14" s="120" t="s">
        <v>439</v>
      </c>
      <c r="D14" s="120">
        <v>26000</v>
      </c>
      <c r="E14" s="120" t="s">
        <v>439</v>
      </c>
      <c r="F14" s="120">
        <v>2701483.5037787701</v>
      </c>
      <c r="G14" s="120">
        <v>2413.2714719788883</v>
      </c>
      <c r="H14" s="120" t="s">
        <v>439</v>
      </c>
      <c r="I14" s="120" t="s">
        <v>439</v>
      </c>
      <c r="J14" s="120" t="s">
        <v>439</v>
      </c>
      <c r="K14" s="120" t="s">
        <v>439</v>
      </c>
      <c r="L14" s="120" t="s">
        <v>439</v>
      </c>
      <c r="M14" s="120" t="s">
        <v>439</v>
      </c>
    </row>
    <row r="15" spans="1:15" ht="20.100000000000001" customHeight="1" x14ac:dyDescent="0.25">
      <c r="A15" s="116" t="s">
        <v>456</v>
      </c>
      <c r="B15" s="118" t="s">
        <v>439</v>
      </c>
      <c r="C15" s="118" t="s">
        <v>439</v>
      </c>
      <c r="D15" s="118" t="s">
        <v>439</v>
      </c>
      <c r="E15" s="118" t="s">
        <v>439</v>
      </c>
      <c r="F15" s="118">
        <v>13700</v>
      </c>
      <c r="G15" s="118">
        <v>5</v>
      </c>
      <c r="H15" s="118" t="s">
        <v>439</v>
      </c>
      <c r="I15" s="118" t="s">
        <v>439</v>
      </c>
      <c r="J15" s="118" t="s">
        <v>439</v>
      </c>
      <c r="K15" s="118" t="s">
        <v>439</v>
      </c>
      <c r="L15" s="118" t="s">
        <v>439</v>
      </c>
      <c r="M15" s="118" t="s">
        <v>439</v>
      </c>
    </row>
    <row r="16" spans="1:15" ht="14.4" x14ac:dyDescent="0.25">
      <c r="A16" s="125"/>
      <c r="B16" s="184"/>
      <c r="C16" s="184"/>
      <c r="D16" s="184"/>
      <c r="E16" s="184"/>
      <c r="F16" s="212"/>
      <c r="G16" s="212"/>
      <c r="H16" s="184"/>
      <c r="I16" s="212"/>
      <c r="J16" s="212"/>
      <c r="K16" s="184"/>
      <c r="L16" s="184"/>
      <c r="M16" s="184"/>
    </row>
    <row r="17" spans="1:13" ht="20.100000000000001" customHeight="1" x14ac:dyDescent="0.25">
      <c r="A17" s="131" t="s">
        <v>3</v>
      </c>
      <c r="B17" s="183"/>
      <c r="C17" s="183"/>
      <c r="D17" s="183"/>
      <c r="E17" s="183"/>
      <c r="F17" s="211"/>
      <c r="G17" s="211"/>
      <c r="H17" s="183"/>
      <c r="I17" s="211"/>
      <c r="J17" s="211"/>
      <c r="K17" s="183"/>
      <c r="L17" s="183"/>
      <c r="M17" s="183"/>
    </row>
    <row r="18" spans="1:13" ht="14.4" x14ac:dyDescent="0.25">
      <c r="A18" s="125"/>
      <c r="B18" s="184"/>
      <c r="C18" s="184"/>
      <c r="D18" s="184"/>
      <c r="E18" s="184"/>
      <c r="F18" s="212"/>
      <c r="G18" s="212"/>
      <c r="H18" s="184"/>
      <c r="I18" s="212"/>
      <c r="J18" s="212"/>
      <c r="K18" s="184"/>
      <c r="L18" s="184"/>
      <c r="M18" s="184"/>
    </row>
    <row r="19" spans="1:13" ht="20.100000000000001" customHeight="1" x14ac:dyDescent="0.25">
      <c r="A19" s="130" t="s">
        <v>180</v>
      </c>
      <c r="B19" s="120">
        <v>2000</v>
      </c>
      <c r="C19" s="120" t="s">
        <v>439</v>
      </c>
      <c r="D19" s="120" t="s">
        <v>439</v>
      </c>
      <c r="E19" s="120" t="s">
        <v>439</v>
      </c>
      <c r="F19" s="120">
        <v>257784.14761546068</v>
      </c>
      <c r="G19" s="120">
        <v>329.40215899314001</v>
      </c>
      <c r="H19" s="120" t="s">
        <v>439</v>
      </c>
      <c r="I19" s="120" t="s">
        <v>439</v>
      </c>
      <c r="J19" s="120" t="s">
        <v>439</v>
      </c>
      <c r="K19" s="120" t="s">
        <v>439</v>
      </c>
      <c r="L19" s="120" t="s">
        <v>439</v>
      </c>
      <c r="M19" s="120" t="s">
        <v>439</v>
      </c>
    </row>
    <row r="20" spans="1:13" ht="20.100000000000001" customHeight="1" x14ac:dyDescent="0.25">
      <c r="A20" s="125" t="s">
        <v>243</v>
      </c>
      <c r="B20" s="126" t="s">
        <v>439</v>
      </c>
      <c r="C20" s="126" t="s">
        <v>439</v>
      </c>
      <c r="D20" s="126" t="s">
        <v>439</v>
      </c>
      <c r="E20" s="126" t="s">
        <v>439</v>
      </c>
      <c r="F20" s="126">
        <v>183297.74845650906</v>
      </c>
      <c r="G20" s="126">
        <v>995.98713403719455</v>
      </c>
      <c r="H20" s="126" t="s">
        <v>439</v>
      </c>
      <c r="I20" s="126" t="s">
        <v>439</v>
      </c>
      <c r="J20" s="126" t="s">
        <v>439</v>
      </c>
      <c r="K20" s="126" t="s">
        <v>439</v>
      </c>
      <c r="L20" s="126" t="s">
        <v>439</v>
      </c>
      <c r="M20" s="126" t="s">
        <v>439</v>
      </c>
    </row>
    <row r="21" spans="1:13" ht="20.100000000000001" customHeight="1" x14ac:dyDescent="0.25">
      <c r="A21" s="130" t="s">
        <v>174</v>
      </c>
      <c r="B21" s="120" t="s">
        <v>439</v>
      </c>
      <c r="C21" s="120" t="s">
        <v>439</v>
      </c>
      <c r="D21" s="120" t="s">
        <v>439</v>
      </c>
      <c r="E21" s="120" t="s">
        <v>439</v>
      </c>
      <c r="F21" s="120">
        <v>401480</v>
      </c>
      <c r="G21" s="120">
        <v>153</v>
      </c>
      <c r="H21" s="120" t="s">
        <v>439</v>
      </c>
      <c r="I21" s="120" t="s">
        <v>439</v>
      </c>
      <c r="J21" s="120" t="s">
        <v>439</v>
      </c>
      <c r="K21" s="120" t="s">
        <v>439</v>
      </c>
      <c r="L21" s="120" t="s">
        <v>439</v>
      </c>
      <c r="M21" s="120" t="s">
        <v>439</v>
      </c>
    </row>
    <row r="22" spans="1:13" ht="20.100000000000001" customHeight="1" x14ac:dyDescent="0.25">
      <c r="A22" s="125" t="s">
        <v>186</v>
      </c>
      <c r="B22" s="126" t="s">
        <v>439</v>
      </c>
      <c r="C22" s="126" t="s">
        <v>439</v>
      </c>
      <c r="D22" s="126">
        <v>2197</v>
      </c>
      <c r="E22" s="126" t="s">
        <v>439</v>
      </c>
      <c r="F22" s="126">
        <v>1106432</v>
      </c>
      <c r="G22" s="126">
        <v>155</v>
      </c>
      <c r="H22" s="126" t="s">
        <v>439</v>
      </c>
      <c r="I22" s="126" t="s">
        <v>439</v>
      </c>
      <c r="J22" s="126">
        <v>30000</v>
      </c>
      <c r="K22" s="126" t="s">
        <v>439</v>
      </c>
      <c r="L22" s="126" t="s">
        <v>439</v>
      </c>
      <c r="M22" s="126" t="s">
        <v>439</v>
      </c>
    </row>
    <row r="23" spans="1:13" ht="20.100000000000001" customHeight="1" x14ac:dyDescent="0.25">
      <c r="A23" s="130" t="s">
        <v>173</v>
      </c>
      <c r="B23" s="120">
        <v>852245.21024369972</v>
      </c>
      <c r="C23" s="120">
        <v>336.34288266806806</v>
      </c>
      <c r="D23" s="120" t="s">
        <v>439</v>
      </c>
      <c r="E23" s="120" t="s">
        <v>439</v>
      </c>
      <c r="F23" s="120">
        <v>562620.91750429291</v>
      </c>
      <c r="G23" s="120">
        <v>1383.9086393340963</v>
      </c>
      <c r="H23" s="120" t="s">
        <v>439</v>
      </c>
      <c r="I23" s="120" t="s">
        <v>439</v>
      </c>
      <c r="J23" s="120" t="s">
        <v>439</v>
      </c>
      <c r="K23" s="120" t="s">
        <v>439</v>
      </c>
      <c r="L23" s="120" t="s">
        <v>439</v>
      </c>
      <c r="M23" s="120" t="s">
        <v>439</v>
      </c>
    </row>
    <row r="24" spans="1:13" ht="20.100000000000001" customHeight="1" x14ac:dyDescent="0.25">
      <c r="A24" s="125" t="s">
        <v>184</v>
      </c>
      <c r="B24" s="126">
        <v>27420</v>
      </c>
      <c r="C24" s="126">
        <v>20</v>
      </c>
      <c r="D24" s="126" t="s">
        <v>439</v>
      </c>
      <c r="E24" s="126" t="s">
        <v>439</v>
      </c>
      <c r="F24" s="126">
        <v>2582105.3803567654</v>
      </c>
      <c r="G24" s="126">
        <v>833.97480226638311</v>
      </c>
      <c r="H24" s="126" t="s">
        <v>439</v>
      </c>
      <c r="I24" s="126" t="s">
        <v>439</v>
      </c>
      <c r="J24" s="126" t="s">
        <v>439</v>
      </c>
      <c r="K24" s="126" t="s">
        <v>439</v>
      </c>
      <c r="L24" s="126" t="s">
        <v>439</v>
      </c>
      <c r="M24" s="126" t="s">
        <v>439</v>
      </c>
    </row>
    <row r="25" spans="1:13" ht="20.100000000000001" customHeight="1" x14ac:dyDescent="0.25">
      <c r="A25" s="130" t="s">
        <v>187</v>
      </c>
      <c r="B25" s="120">
        <v>15580.143342365083</v>
      </c>
      <c r="C25" s="120" t="s">
        <v>439</v>
      </c>
      <c r="D25" s="120">
        <v>150000</v>
      </c>
      <c r="E25" s="120" t="s">
        <v>439</v>
      </c>
      <c r="F25" s="120">
        <v>1615537</v>
      </c>
      <c r="G25" s="120">
        <v>20</v>
      </c>
      <c r="H25" s="120" t="s">
        <v>439</v>
      </c>
      <c r="I25" s="120" t="s">
        <v>439</v>
      </c>
      <c r="J25" s="120" t="s">
        <v>439</v>
      </c>
      <c r="K25" s="120" t="s">
        <v>439</v>
      </c>
      <c r="L25" s="120" t="s">
        <v>439</v>
      </c>
      <c r="M25" s="120" t="s">
        <v>439</v>
      </c>
    </row>
    <row r="26" spans="1:13" ht="20.100000000000001" customHeight="1" x14ac:dyDescent="0.25">
      <c r="A26" s="125" t="s">
        <v>175</v>
      </c>
      <c r="B26" s="126">
        <v>2300</v>
      </c>
      <c r="C26" s="126">
        <v>21</v>
      </c>
      <c r="D26" s="126" t="s">
        <v>439</v>
      </c>
      <c r="E26" s="126" t="s">
        <v>439</v>
      </c>
      <c r="F26" s="126">
        <v>481915</v>
      </c>
      <c r="G26" s="126">
        <v>267</v>
      </c>
      <c r="H26" s="126" t="s">
        <v>439</v>
      </c>
      <c r="I26" s="126" t="s">
        <v>439</v>
      </c>
      <c r="J26" s="126" t="s">
        <v>439</v>
      </c>
      <c r="K26" s="126" t="s">
        <v>439</v>
      </c>
      <c r="L26" s="126" t="s">
        <v>439</v>
      </c>
      <c r="M26" s="126" t="s">
        <v>439</v>
      </c>
    </row>
    <row r="27" spans="1:13" ht="20.100000000000001" customHeight="1" x14ac:dyDescent="0.25">
      <c r="A27" s="130" t="s">
        <v>178</v>
      </c>
      <c r="B27" s="120">
        <v>77011</v>
      </c>
      <c r="C27" s="120" t="s">
        <v>439</v>
      </c>
      <c r="D27" s="120">
        <v>105280</v>
      </c>
      <c r="E27" s="120">
        <v>20</v>
      </c>
      <c r="F27" s="120">
        <v>5544513.7677722247</v>
      </c>
      <c r="G27" s="120">
        <v>577.78281990509424</v>
      </c>
      <c r="H27" s="120" t="s">
        <v>439</v>
      </c>
      <c r="I27" s="120" t="s">
        <v>439</v>
      </c>
      <c r="J27" s="120">
        <v>107605</v>
      </c>
      <c r="K27" s="120" t="s">
        <v>439</v>
      </c>
      <c r="L27" s="120" t="s">
        <v>439</v>
      </c>
      <c r="M27" s="120" t="s">
        <v>439</v>
      </c>
    </row>
    <row r="28" spans="1:13" ht="20.100000000000001" customHeight="1" x14ac:dyDescent="0.25">
      <c r="A28" s="125" t="s">
        <v>189</v>
      </c>
      <c r="B28" s="126">
        <v>620371.99999999988</v>
      </c>
      <c r="C28" s="126">
        <v>825.00000000000011</v>
      </c>
      <c r="D28" s="126" t="s">
        <v>439</v>
      </c>
      <c r="E28" s="126" t="s">
        <v>439</v>
      </c>
      <c r="F28" s="126">
        <v>480624.21682099282</v>
      </c>
      <c r="G28" s="126">
        <v>499</v>
      </c>
      <c r="H28" s="126" t="s">
        <v>439</v>
      </c>
      <c r="I28" s="126" t="s">
        <v>439</v>
      </c>
      <c r="J28" s="126" t="s">
        <v>439</v>
      </c>
      <c r="K28" s="126" t="s">
        <v>439</v>
      </c>
      <c r="L28" s="126">
        <v>23284.973865490669</v>
      </c>
      <c r="M28" s="126">
        <v>155.23315910327113</v>
      </c>
    </row>
    <row r="29" spans="1:13" ht="20.100000000000001" customHeight="1" x14ac:dyDescent="0.25">
      <c r="A29" s="130" t="s">
        <v>244</v>
      </c>
      <c r="B29" s="120">
        <v>8000</v>
      </c>
      <c r="C29" s="120" t="s">
        <v>439</v>
      </c>
      <c r="D29" s="120" t="s">
        <v>439</v>
      </c>
      <c r="E29" s="120" t="s">
        <v>439</v>
      </c>
      <c r="F29" s="120">
        <v>25314154.768945117</v>
      </c>
      <c r="G29" s="120">
        <v>322</v>
      </c>
      <c r="H29" s="120" t="s">
        <v>439</v>
      </c>
      <c r="I29" s="120" t="s">
        <v>439</v>
      </c>
      <c r="J29" s="120">
        <v>40000</v>
      </c>
      <c r="K29" s="120" t="s">
        <v>439</v>
      </c>
      <c r="L29" s="120">
        <v>13600</v>
      </c>
      <c r="M29" s="120" t="s">
        <v>439</v>
      </c>
    </row>
    <row r="30" spans="1:13" ht="14.4" x14ac:dyDescent="0.25">
      <c r="A30" s="125"/>
      <c r="B30" s="184"/>
      <c r="C30" s="184"/>
      <c r="D30" s="184"/>
      <c r="E30" s="184"/>
      <c r="F30" s="212"/>
      <c r="G30" s="212"/>
      <c r="H30" s="184"/>
      <c r="I30" s="212"/>
      <c r="J30" s="212"/>
      <c r="K30" s="184"/>
      <c r="L30" s="184"/>
      <c r="M30" s="184"/>
    </row>
    <row r="31" spans="1:13" ht="20.100000000000001" customHeight="1" x14ac:dyDescent="0.25">
      <c r="A31" s="131" t="s">
        <v>5</v>
      </c>
      <c r="B31" s="183"/>
      <c r="C31" s="183"/>
      <c r="D31" s="183"/>
      <c r="E31" s="183"/>
      <c r="F31" s="211"/>
      <c r="G31" s="211"/>
      <c r="H31" s="183"/>
      <c r="I31" s="211"/>
      <c r="J31" s="211"/>
      <c r="K31" s="183"/>
      <c r="L31" s="183"/>
      <c r="M31" s="183"/>
    </row>
    <row r="32" spans="1:13" ht="14.4" x14ac:dyDescent="0.25">
      <c r="A32" s="125"/>
      <c r="B32" s="184"/>
      <c r="C32" s="184"/>
      <c r="D32" s="184"/>
      <c r="E32" s="184"/>
      <c r="F32" s="212"/>
      <c r="G32" s="212"/>
      <c r="H32" s="184"/>
      <c r="I32" s="212"/>
      <c r="J32" s="212"/>
      <c r="K32" s="184"/>
      <c r="L32" s="184"/>
      <c r="M32" s="184"/>
    </row>
    <row r="33" spans="1:14" ht="20.100000000000001" customHeight="1" x14ac:dyDescent="0.25">
      <c r="A33" s="130" t="s">
        <v>169</v>
      </c>
      <c r="B33" s="120">
        <v>20000</v>
      </c>
      <c r="C33" s="120" t="s">
        <v>439</v>
      </c>
      <c r="D33" s="120" t="s">
        <v>439</v>
      </c>
      <c r="E33" s="120" t="s">
        <v>439</v>
      </c>
      <c r="F33" s="120">
        <v>2107683.9999999995</v>
      </c>
      <c r="G33" s="120">
        <v>1231.0000000000002</v>
      </c>
      <c r="H33" s="120" t="s">
        <v>439</v>
      </c>
      <c r="I33" s="120" t="s">
        <v>439</v>
      </c>
      <c r="J33" s="120" t="s">
        <v>439</v>
      </c>
      <c r="K33" s="120" t="s">
        <v>439</v>
      </c>
      <c r="L33" s="120" t="s">
        <v>439</v>
      </c>
      <c r="M33" s="120" t="s">
        <v>439</v>
      </c>
    </row>
    <row r="34" spans="1:14" ht="20.100000000000001" customHeight="1" x14ac:dyDescent="0.25">
      <c r="A34" s="125" t="s">
        <v>177</v>
      </c>
      <c r="B34" s="126" t="s">
        <v>439</v>
      </c>
      <c r="C34" s="126" t="s">
        <v>439</v>
      </c>
      <c r="D34" s="126" t="s">
        <v>439</v>
      </c>
      <c r="E34" s="126" t="s">
        <v>439</v>
      </c>
      <c r="F34" s="126">
        <v>54300</v>
      </c>
      <c r="G34" s="126" t="s">
        <v>439</v>
      </c>
      <c r="H34" s="126" t="s">
        <v>439</v>
      </c>
      <c r="I34" s="126" t="s">
        <v>439</v>
      </c>
      <c r="J34" s="126" t="s">
        <v>439</v>
      </c>
      <c r="K34" s="126" t="s">
        <v>439</v>
      </c>
      <c r="L34" s="126" t="s">
        <v>439</v>
      </c>
      <c r="M34" s="126" t="s">
        <v>439</v>
      </c>
    </row>
    <row r="35" spans="1:14" ht="20.100000000000001" customHeight="1" x14ac:dyDescent="0.25">
      <c r="A35" s="130" t="s">
        <v>172</v>
      </c>
      <c r="B35" s="120">
        <v>27000</v>
      </c>
      <c r="C35" s="120" t="s">
        <v>439</v>
      </c>
      <c r="D35" s="120" t="s">
        <v>439</v>
      </c>
      <c r="E35" s="120" t="s">
        <v>439</v>
      </c>
      <c r="F35" s="120">
        <v>6127913.7651582742</v>
      </c>
      <c r="G35" s="120">
        <v>217.79412895685553</v>
      </c>
      <c r="H35" s="120" t="s">
        <v>439</v>
      </c>
      <c r="I35" s="120" t="s">
        <v>439</v>
      </c>
      <c r="J35" s="120">
        <v>12000</v>
      </c>
      <c r="K35" s="120" t="s">
        <v>439</v>
      </c>
      <c r="L35" s="120" t="s">
        <v>439</v>
      </c>
      <c r="M35" s="120" t="s">
        <v>439</v>
      </c>
    </row>
    <row r="36" spans="1:14" ht="20.100000000000001" customHeight="1" x14ac:dyDescent="0.25">
      <c r="A36" s="125" t="s">
        <v>170</v>
      </c>
      <c r="B36" s="126">
        <v>13870</v>
      </c>
      <c r="C36" s="126" t="s">
        <v>439</v>
      </c>
      <c r="D36" s="126">
        <v>36449</v>
      </c>
      <c r="E36" s="126" t="s">
        <v>439</v>
      </c>
      <c r="F36" s="126">
        <v>423750</v>
      </c>
      <c r="G36" s="126">
        <v>80</v>
      </c>
      <c r="H36" s="126" t="s">
        <v>439</v>
      </c>
      <c r="I36" s="126" t="s">
        <v>439</v>
      </c>
      <c r="J36" s="126" t="s">
        <v>439</v>
      </c>
      <c r="K36" s="126" t="s">
        <v>439</v>
      </c>
      <c r="L36" s="126" t="s">
        <v>439</v>
      </c>
      <c r="M36" s="126" t="s">
        <v>439</v>
      </c>
    </row>
    <row r="37" spans="1:14" ht="20.100000000000001" customHeight="1" x14ac:dyDescent="0.25">
      <c r="A37" s="130" t="s">
        <v>176</v>
      </c>
      <c r="B37" s="120">
        <v>66610</v>
      </c>
      <c r="C37" s="120">
        <v>250</v>
      </c>
      <c r="D37" s="120">
        <v>37390</v>
      </c>
      <c r="E37" s="120">
        <v>110</v>
      </c>
      <c r="F37" s="120">
        <v>1934374.0000000005</v>
      </c>
      <c r="G37" s="120">
        <v>1663</v>
      </c>
      <c r="H37" s="120" t="s">
        <v>439</v>
      </c>
      <c r="I37" s="120" t="s">
        <v>439</v>
      </c>
      <c r="J37" s="120" t="s">
        <v>439</v>
      </c>
      <c r="K37" s="120" t="s">
        <v>439</v>
      </c>
      <c r="L37" s="120" t="s">
        <v>439</v>
      </c>
      <c r="M37" s="120" t="s">
        <v>439</v>
      </c>
    </row>
    <row r="38" spans="1:14" ht="20.100000000000001" customHeight="1" x14ac:dyDescent="0.25">
      <c r="A38" s="125" t="s">
        <v>183</v>
      </c>
      <c r="B38" s="126" t="s">
        <v>439</v>
      </c>
      <c r="C38" s="126" t="s">
        <v>439</v>
      </c>
      <c r="D38" s="126" t="s">
        <v>439</v>
      </c>
      <c r="E38" s="126" t="s">
        <v>439</v>
      </c>
      <c r="F38" s="126">
        <v>156722</v>
      </c>
      <c r="G38" s="126" t="s">
        <v>439</v>
      </c>
      <c r="H38" s="126" t="s">
        <v>439</v>
      </c>
      <c r="I38" s="126" t="s">
        <v>439</v>
      </c>
      <c r="J38" s="126">
        <v>38710</v>
      </c>
      <c r="K38" s="126" t="s">
        <v>439</v>
      </c>
      <c r="L38" s="126" t="s">
        <v>439</v>
      </c>
      <c r="M38" s="126" t="s">
        <v>439</v>
      </c>
    </row>
    <row r="39" spans="1:14" ht="14.4" x14ac:dyDescent="0.25">
      <c r="A39" s="125"/>
      <c r="B39" s="184"/>
      <c r="C39" s="184"/>
      <c r="D39" s="184"/>
      <c r="E39" s="184"/>
      <c r="F39" s="212"/>
      <c r="G39" s="212"/>
      <c r="H39" s="184"/>
      <c r="I39" s="212"/>
      <c r="J39" s="212"/>
      <c r="K39" s="184"/>
      <c r="L39" s="184"/>
      <c r="M39" s="184"/>
    </row>
    <row r="40" spans="1:14" ht="20.100000000000001" customHeight="1" x14ac:dyDescent="0.25">
      <c r="A40" s="131" t="s">
        <v>7</v>
      </c>
      <c r="B40" s="120" t="s">
        <v>439</v>
      </c>
      <c r="C40" s="120" t="s">
        <v>439</v>
      </c>
      <c r="D40" s="120" t="s">
        <v>439</v>
      </c>
      <c r="E40" s="120" t="s">
        <v>439</v>
      </c>
      <c r="F40" s="120" t="s">
        <v>439</v>
      </c>
      <c r="G40" s="120" t="s">
        <v>439</v>
      </c>
      <c r="H40" s="120" t="s">
        <v>439</v>
      </c>
      <c r="I40" s="120" t="s">
        <v>439</v>
      </c>
      <c r="J40" s="120" t="s">
        <v>439</v>
      </c>
      <c r="K40" s="120" t="s">
        <v>439</v>
      </c>
      <c r="L40" s="120" t="s">
        <v>439</v>
      </c>
      <c r="M40" s="120" t="s">
        <v>439</v>
      </c>
    </row>
    <row r="41" spans="1:14" ht="14.4" x14ac:dyDescent="0.25">
      <c r="A41" s="125"/>
      <c r="B41" s="126" t="s">
        <v>439</v>
      </c>
      <c r="C41" s="126" t="s">
        <v>439</v>
      </c>
      <c r="D41" s="126" t="s">
        <v>439</v>
      </c>
      <c r="E41" s="126" t="s">
        <v>439</v>
      </c>
      <c r="F41" s="126" t="s">
        <v>439</v>
      </c>
      <c r="G41" s="126" t="s">
        <v>439</v>
      </c>
      <c r="H41" s="126" t="s">
        <v>439</v>
      </c>
      <c r="I41" s="126" t="s">
        <v>439</v>
      </c>
      <c r="J41" s="126" t="s">
        <v>439</v>
      </c>
      <c r="K41" s="126" t="s">
        <v>439</v>
      </c>
      <c r="L41" s="126" t="s">
        <v>439</v>
      </c>
      <c r="M41" s="126" t="s">
        <v>439</v>
      </c>
    </row>
    <row r="42" spans="1:14" ht="20.100000000000001" customHeight="1" x14ac:dyDescent="0.25">
      <c r="A42" s="130" t="s">
        <v>245</v>
      </c>
      <c r="B42" s="120" t="s">
        <v>439</v>
      </c>
      <c r="C42" s="120" t="s">
        <v>439</v>
      </c>
      <c r="D42" s="120" t="s">
        <v>439</v>
      </c>
      <c r="E42" s="120" t="s">
        <v>439</v>
      </c>
      <c r="F42" s="120">
        <v>14469.999999999998</v>
      </c>
      <c r="G42" s="120">
        <v>28</v>
      </c>
      <c r="H42" s="120" t="s">
        <v>439</v>
      </c>
      <c r="I42" s="120" t="s">
        <v>439</v>
      </c>
      <c r="J42" s="120" t="s">
        <v>439</v>
      </c>
      <c r="K42" s="120" t="s">
        <v>439</v>
      </c>
      <c r="L42" s="120" t="s">
        <v>439</v>
      </c>
      <c r="M42" s="120" t="s">
        <v>439</v>
      </c>
    </row>
    <row r="43" spans="1:14" ht="20.100000000000001" customHeight="1" x14ac:dyDescent="0.25">
      <c r="A43" s="125" t="s">
        <v>188</v>
      </c>
      <c r="B43" s="126" t="s">
        <v>439</v>
      </c>
      <c r="C43" s="126" t="s">
        <v>439</v>
      </c>
      <c r="D43" s="126">
        <v>26000</v>
      </c>
      <c r="E43" s="126" t="s">
        <v>439</v>
      </c>
      <c r="F43" s="126">
        <v>1003700</v>
      </c>
      <c r="G43" s="126">
        <v>10</v>
      </c>
      <c r="H43" s="126" t="s">
        <v>439</v>
      </c>
      <c r="I43" s="126" t="s">
        <v>439</v>
      </c>
      <c r="J43" s="126" t="s">
        <v>439</v>
      </c>
      <c r="K43" s="126" t="s">
        <v>439</v>
      </c>
      <c r="L43" s="126" t="s">
        <v>439</v>
      </c>
      <c r="M43" s="126" t="s">
        <v>439</v>
      </c>
    </row>
    <row r="44" spans="1:14" ht="20.100000000000001" customHeight="1" x14ac:dyDescent="0.25">
      <c r="A44" s="130" t="s">
        <v>185</v>
      </c>
      <c r="B44" s="120">
        <v>3850</v>
      </c>
      <c r="C44" s="120" t="s">
        <v>439</v>
      </c>
      <c r="D44" s="120" t="s">
        <v>439</v>
      </c>
      <c r="E44" s="120" t="s">
        <v>439</v>
      </c>
      <c r="F44" s="120">
        <v>1701.9999999999998</v>
      </c>
      <c r="G44" s="120">
        <v>35</v>
      </c>
      <c r="H44" s="120" t="s">
        <v>439</v>
      </c>
      <c r="I44" s="120" t="s">
        <v>439</v>
      </c>
      <c r="J44" s="120" t="s">
        <v>439</v>
      </c>
      <c r="K44" s="120" t="s">
        <v>439</v>
      </c>
      <c r="L44" s="120" t="s">
        <v>439</v>
      </c>
      <c r="M44" s="120" t="s">
        <v>439</v>
      </c>
    </row>
    <row r="45" spans="1:14" ht="20.100000000000001" customHeight="1" x14ac:dyDescent="0.25">
      <c r="A45" s="125" t="s">
        <v>179</v>
      </c>
      <c r="B45" s="126" t="s">
        <v>439</v>
      </c>
      <c r="C45" s="126" t="s">
        <v>439</v>
      </c>
      <c r="D45" s="126" t="s">
        <v>439</v>
      </c>
      <c r="E45" s="126" t="s">
        <v>439</v>
      </c>
      <c r="F45" s="126">
        <v>1648322.8985293445</v>
      </c>
      <c r="G45" s="126">
        <v>2296.2714719788878</v>
      </c>
      <c r="H45" s="126" t="s">
        <v>439</v>
      </c>
      <c r="I45" s="126" t="s">
        <v>439</v>
      </c>
      <c r="J45" s="126" t="s">
        <v>439</v>
      </c>
      <c r="K45" s="126" t="s">
        <v>439</v>
      </c>
      <c r="L45" s="126" t="s">
        <v>439</v>
      </c>
      <c r="M45" s="126" t="s">
        <v>439</v>
      </c>
    </row>
    <row r="46" spans="1:14" ht="20.100000000000001" customHeight="1" x14ac:dyDescent="0.25">
      <c r="A46" s="130" t="s">
        <v>182</v>
      </c>
      <c r="B46" s="120" t="s">
        <v>439</v>
      </c>
      <c r="C46" s="120" t="s">
        <v>439</v>
      </c>
      <c r="D46" s="120" t="s">
        <v>439</v>
      </c>
      <c r="E46" s="120" t="s">
        <v>439</v>
      </c>
      <c r="F46" s="120">
        <v>29488.605249426342</v>
      </c>
      <c r="G46" s="120" t="s">
        <v>439</v>
      </c>
      <c r="H46" s="120" t="s">
        <v>439</v>
      </c>
      <c r="I46" s="120" t="s">
        <v>439</v>
      </c>
      <c r="J46" s="120" t="s">
        <v>439</v>
      </c>
      <c r="K46" s="120" t="s">
        <v>439</v>
      </c>
      <c r="L46" s="120" t="s">
        <v>439</v>
      </c>
      <c r="M46" s="120" t="s">
        <v>439</v>
      </c>
    </row>
    <row r="47" spans="1:14" ht="20.100000000000001" customHeight="1" x14ac:dyDescent="0.25">
      <c r="A47" s="125" t="s">
        <v>246</v>
      </c>
      <c r="B47" s="126" t="s">
        <v>439</v>
      </c>
      <c r="C47" s="126" t="s">
        <v>439</v>
      </c>
      <c r="D47" s="126" t="s">
        <v>439</v>
      </c>
      <c r="E47" s="126" t="s">
        <v>439</v>
      </c>
      <c r="F47" s="126">
        <v>3800</v>
      </c>
      <c r="G47" s="126">
        <v>44</v>
      </c>
      <c r="H47" s="126" t="s">
        <v>439</v>
      </c>
      <c r="I47" s="126" t="s">
        <v>439</v>
      </c>
      <c r="J47" s="126" t="s">
        <v>439</v>
      </c>
      <c r="K47" s="126" t="s">
        <v>439</v>
      </c>
      <c r="L47" s="126" t="s">
        <v>439</v>
      </c>
      <c r="M47" s="126" t="s">
        <v>439</v>
      </c>
    </row>
    <row r="48" spans="1:14" ht="20.100000000000001" customHeight="1" x14ac:dyDescent="0.25">
      <c r="A48" s="131" t="s">
        <v>456</v>
      </c>
      <c r="B48" s="120" t="s">
        <v>439</v>
      </c>
      <c r="C48" s="120" t="s">
        <v>439</v>
      </c>
      <c r="D48" s="120" t="s">
        <v>439</v>
      </c>
      <c r="E48" s="120" t="s">
        <v>439</v>
      </c>
      <c r="F48" s="120">
        <v>13700</v>
      </c>
      <c r="G48" s="120">
        <v>5</v>
      </c>
      <c r="H48" s="120" t="s">
        <v>439</v>
      </c>
      <c r="I48" s="120" t="s">
        <v>439</v>
      </c>
      <c r="J48" s="120" t="s">
        <v>439</v>
      </c>
      <c r="K48" s="120" t="s">
        <v>439</v>
      </c>
      <c r="L48" s="120" t="s">
        <v>439</v>
      </c>
      <c r="M48" s="120" t="s">
        <v>439</v>
      </c>
      <c r="N48" s="106"/>
    </row>
    <row r="49" spans="1:13" ht="13.8" x14ac:dyDescent="0.3">
      <c r="A49" s="180"/>
      <c r="B49" s="180"/>
      <c r="C49" s="180"/>
      <c r="D49" s="180"/>
      <c r="E49" s="180"/>
      <c r="F49" s="180"/>
      <c r="G49" s="180"/>
      <c r="H49" s="180"/>
      <c r="I49" s="180"/>
      <c r="J49" s="180"/>
      <c r="K49" s="188"/>
      <c r="L49" s="188"/>
      <c r="M49" s="188"/>
    </row>
    <row r="50" spans="1:13" ht="14.4" x14ac:dyDescent="0.3">
      <c r="A50" s="461" t="s">
        <v>512</v>
      </c>
      <c r="B50" s="461"/>
      <c r="C50" s="461"/>
      <c r="D50" s="461"/>
      <c r="E50" s="461"/>
      <c r="F50" s="461"/>
      <c r="G50" s="461"/>
      <c r="H50" s="461"/>
      <c r="I50" s="461"/>
      <c r="J50" s="461"/>
      <c r="K50" s="188"/>
      <c r="L50" s="188"/>
      <c r="M50" s="188"/>
    </row>
  </sheetData>
  <mergeCells count="11">
    <mergeCell ref="A50:J50"/>
    <mergeCell ref="L7:M7"/>
    <mergeCell ref="A3:M3"/>
    <mergeCell ref="A4:M4"/>
    <mergeCell ref="A6:A8"/>
    <mergeCell ref="B6:M6"/>
    <mergeCell ref="B7:C7"/>
    <mergeCell ref="D7:E7"/>
    <mergeCell ref="F7:G7"/>
    <mergeCell ref="H7:I7"/>
    <mergeCell ref="J7:K7"/>
  </mergeCells>
  <hyperlinks>
    <hyperlink ref="O1" location="ÍNDICE!A1" display="INDICE" xr:uid="{00000000-0004-0000-3E00-000000000000}"/>
  </hyperlinks>
  <pageMargins left="1.1811023622047245" right="0" top="0" bottom="0" header="0" footer="0"/>
  <pageSetup paperSize="9" scale="58" fitToWidth="0" orientation="landscape" r:id="rId1"/>
  <headerFooter alignWithMargins="0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 codeName="Hoja55">
    <pageSetUpPr fitToPage="1"/>
  </sheetPr>
  <dimension ref="A1:J50"/>
  <sheetViews>
    <sheetView showGridLines="0" zoomScale="90" zoomScaleNormal="90" workbookViewId="0">
      <selection activeCell="J1" sqref="J1"/>
    </sheetView>
  </sheetViews>
  <sheetFormatPr baseColWidth="10" defaultColWidth="11.44140625" defaultRowHeight="13.2" x14ac:dyDescent="0.25"/>
  <cols>
    <col min="1" max="1" width="34" style="14" customWidth="1"/>
    <col min="2" max="2" width="25" style="14" customWidth="1"/>
    <col min="3" max="3" width="22" style="14" customWidth="1"/>
    <col min="4" max="4" width="16.44140625" style="14" customWidth="1"/>
    <col min="5" max="5" width="15.109375" style="14" customWidth="1"/>
    <col min="6" max="6" width="14.6640625" style="14" customWidth="1"/>
    <col min="7" max="7" width="14.33203125" style="14" customWidth="1"/>
    <col min="8" max="8" width="16.5546875" style="14" customWidth="1"/>
    <col min="9" max="16384" width="11.44140625" style="14"/>
  </cols>
  <sheetData>
    <row r="1" spans="1:10" ht="85.5" customHeight="1" x14ac:dyDescent="0.25">
      <c r="J1" s="128" t="s">
        <v>145</v>
      </c>
    </row>
    <row r="3" spans="1:10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159"/>
      <c r="J3" s="159"/>
    </row>
    <row r="4" spans="1:10" ht="15.9" customHeight="1" x14ac:dyDescent="0.3">
      <c r="A4" s="435" t="s">
        <v>540</v>
      </c>
      <c r="B4" s="435"/>
      <c r="C4" s="435"/>
      <c r="D4" s="435"/>
      <c r="E4" s="435"/>
      <c r="F4" s="435"/>
      <c r="G4" s="435"/>
      <c r="H4" s="435"/>
      <c r="I4" s="159"/>
      <c r="J4" s="159"/>
    </row>
    <row r="5" spans="1:10" ht="13.8" x14ac:dyDescent="0.3">
      <c r="A5" s="459"/>
      <c r="B5" s="459"/>
      <c r="C5" s="459"/>
      <c r="D5" s="459"/>
      <c r="E5" s="459"/>
      <c r="F5" s="459"/>
      <c r="G5" s="459"/>
      <c r="H5" s="459"/>
      <c r="I5" s="159"/>
      <c r="J5" s="159"/>
    </row>
    <row r="6" spans="1:10" ht="18" customHeight="1" x14ac:dyDescent="0.3">
      <c r="A6" s="460" t="s">
        <v>232</v>
      </c>
      <c r="B6" s="460" t="s">
        <v>222</v>
      </c>
      <c r="C6" s="460" t="s">
        <v>223</v>
      </c>
      <c r="D6" s="460" t="s">
        <v>426</v>
      </c>
      <c r="E6" s="460"/>
      <c r="F6" s="460"/>
      <c r="G6" s="460"/>
      <c r="H6" s="460"/>
      <c r="I6" s="159"/>
      <c r="J6" s="159"/>
    </row>
    <row r="7" spans="1:10" ht="18" customHeight="1" x14ac:dyDescent="0.3">
      <c r="A7" s="460"/>
      <c r="B7" s="460"/>
      <c r="C7" s="460"/>
      <c r="D7" s="460" t="s">
        <v>427</v>
      </c>
      <c r="E7" s="460" t="s">
        <v>465</v>
      </c>
      <c r="F7" s="460" t="s">
        <v>428</v>
      </c>
      <c r="G7" s="460" t="s">
        <v>466</v>
      </c>
      <c r="H7" s="460" t="s">
        <v>429</v>
      </c>
      <c r="I7" s="159"/>
      <c r="J7" s="159"/>
    </row>
    <row r="8" spans="1:10" ht="31.5" customHeight="1" x14ac:dyDescent="0.3">
      <c r="A8" s="460"/>
      <c r="B8" s="460"/>
      <c r="C8" s="460"/>
      <c r="D8" s="460"/>
      <c r="E8" s="460"/>
      <c r="F8" s="460"/>
      <c r="G8" s="460"/>
      <c r="H8" s="460"/>
      <c r="I8" s="159"/>
      <c r="J8" s="159"/>
    </row>
    <row r="9" spans="1:10" ht="14.4" x14ac:dyDescent="0.3">
      <c r="A9" s="162"/>
      <c r="B9" s="162"/>
      <c r="C9" s="162"/>
      <c r="D9" s="162"/>
      <c r="E9" s="162"/>
      <c r="F9" s="162"/>
      <c r="G9" s="162"/>
      <c r="H9" s="162"/>
      <c r="I9" s="159"/>
      <c r="J9" s="159"/>
    </row>
    <row r="10" spans="1:10" ht="20.100000000000001" customHeight="1" x14ac:dyDescent="0.3">
      <c r="A10" s="131" t="s">
        <v>1</v>
      </c>
      <c r="B10" s="115">
        <v>896170.11417241371</v>
      </c>
      <c r="C10" s="115">
        <v>5319288.4701956129</v>
      </c>
      <c r="D10" s="115">
        <v>3859896.4672463336</v>
      </c>
      <c r="E10" s="115">
        <v>446798.71437076671</v>
      </c>
      <c r="F10" s="115">
        <v>105042.39006061299</v>
      </c>
      <c r="G10" s="115">
        <v>881387.0591581664</v>
      </c>
      <c r="H10" s="115">
        <v>26163.839359727004</v>
      </c>
      <c r="I10" s="190"/>
      <c r="J10" s="159"/>
    </row>
    <row r="11" spans="1:10" ht="14.4" x14ac:dyDescent="0.3">
      <c r="A11" s="116"/>
      <c r="B11" s="118"/>
      <c r="C11" s="118"/>
      <c r="D11" s="118"/>
      <c r="E11" s="118"/>
      <c r="F11" s="118"/>
      <c r="G11" s="118"/>
      <c r="H11" s="118"/>
      <c r="I11" s="159"/>
      <c r="J11" s="159"/>
    </row>
    <row r="12" spans="1:10" ht="20.100000000000001" customHeight="1" x14ac:dyDescent="0.3">
      <c r="A12" s="130" t="s">
        <v>3</v>
      </c>
      <c r="B12" s="120">
        <v>570270.14012766443</v>
      </c>
      <c r="C12" s="120">
        <v>4106855.4362492482</v>
      </c>
      <c r="D12" s="120">
        <v>3369942.1279884726</v>
      </c>
      <c r="E12" s="120">
        <v>330721.18176057033</v>
      </c>
      <c r="F12" s="120">
        <v>98486.340406241172</v>
      </c>
      <c r="G12" s="120">
        <v>295328.35071491293</v>
      </c>
      <c r="H12" s="120">
        <v>12377.435379021088</v>
      </c>
      <c r="I12" s="159"/>
      <c r="J12" s="159"/>
    </row>
    <row r="13" spans="1:10" ht="20.100000000000001" customHeight="1" x14ac:dyDescent="0.3">
      <c r="A13" s="116" t="s">
        <v>5</v>
      </c>
      <c r="B13" s="118">
        <v>271193.96556532523</v>
      </c>
      <c r="C13" s="118">
        <v>955272.08699720481</v>
      </c>
      <c r="D13" s="118">
        <v>353747.41202050104</v>
      </c>
      <c r="E13" s="118">
        <v>83576.711304638913</v>
      </c>
      <c r="F13" s="118">
        <v>2707.1697917307979</v>
      </c>
      <c r="G13" s="118">
        <v>502228.62716055062</v>
      </c>
      <c r="H13" s="118">
        <v>13012.166719782543</v>
      </c>
      <c r="I13" s="159"/>
      <c r="J13" s="159"/>
    </row>
    <row r="14" spans="1:10" ht="20.100000000000001" customHeight="1" x14ac:dyDescent="0.3">
      <c r="A14" s="130" t="s">
        <v>7</v>
      </c>
      <c r="B14" s="120">
        <v>54537.494757298926</v>
      </c>
      <c r="C14" s="120">
        <v>256421.18491572686</v>
      </c>
      <c r="D14" s="120">
        <v>136071.19084289469</v>
      </c>
      <c r="E14" s="120">
        <v>32113.080895987041</v>
      </c>
      <c r="F14" s="120">
        <v>3848.8798626411062</v>
      </c>
      <c r="G14" s="120">
        <v>83613.796053280515</v>
      </c>
      <c r="H14" s="120">
        <v>774.23726092338723</v>
      </c>
      <c r="I14" s="159"/>
      <c r="J14" s="159"/>
    </row>
    <row r="15" spans="1:10" ht="20.100000000000001" customHeight="1" x14ac:dyDescent="0.3">
      <c r="A15" s="116" t="s">
        <v>456</v>
      </c>
      <c r="B15" s="118">
        <v>168.51372212463573</v>
      </c>
      <c r="C15" s="118">
        <v>739.76203345275405</v>
      </c>
      <c r="D15" s="118">
        <v>135.73639446525164</v>
      </c>
      <c r="E15" s="118">
        <v>387.74040956851206</v>
      </c>
      <c r="F15" s="118" t="s">
        <v>439</v>
      </c>
      <c r="G15" s="118">
        <v>216.28522941899018</v>
      </c>
      <c r="H15" s="118" t="s">
        <v>439</v>
      </c>
      <c r="I15" s="159"/>
      <c r="J15" s="159"/>
    </row>
    <row r="16" spans="1:10" ht="14.4" x14ac:dyDescent="0.3">
      <c r="A16" s="125"/>
      <c r="B16" s="126"/>
      <c r="C16" s="126"/>
      <c r="D16" s="126"/>
      <c r="E16" s="126"/>
      <c r="F16" s="126"/>
      <c r="G16" s="126"/>
      <c r="H16" s="126"/>
      <c r="I16" s="159"/>
      <c r="J16" s="159"/>
    </row>
    <row r="17" spans="1:10" ht="20.100000000000001" customHeight="1" x14ac:dyDescent="0.3">
      <c r="A17" s="131" t="s">
        <v>3</v>
      </c>
      <c r="B17" s="120"/>
      <c r="C17" s="120"/>
      <c r="D17" s="120"/>
      <c r="E17" s="120"/>
      <c r="F17" s="115"/>
      <c r="G17" s="115"/>
      <c r="H17" s="120"/>
      <c r="I17" s="159"/>
      <c r="J17" s="159"/>
    </row>
    <row r="18" spans="1:10" ht="14.4" x14ac:dyDescent="0.3">
      <c r="A18" s="125"/>
      <c r="B18" s="126"/>
      <c r="C18" s="126"/>
      <c r="D18" s="126"/>
      <c r="E18" s="126"/>
      <c r="F18" s="126"/>
      <c r="G18" s="126"/>
      <c r="H18" s="126"/>
      <c r="I18" s="159"/>
      <c r="J18" s="159"/>
    </row>
    <row r="19" spans="1:10" ht="20.100000000000001" customHeight="1" x14ac:dyDescent="0.3">
      <c r="A19" s="130" t="s">
        <v>180</v>
      </c>
      <c r="B19" s="383">
        <v>99473.315194386829</v>
      </c>
      <c r="C19" s="383">
        <v>561431.35134954157</v>
      </c>
      <c r="D19" s="383">
        <v>359599.40297774394</v>
      </c>
      <c r="E19" s="383">
        <v>73154.006041502857</v>
      </c>
      <c r="F19" s="383">
        <v>7818.8844777764834</v>
      </c>
      <c r="G19" s="383">
        <v>118676.96165931113</v>
      </c>
      <c r="H19" s="383">
        <v>2182.0961932075152</v>
      </c>
      <c r="I19" s="159"/>
      <c r="J19" s="159"/>
    </row>
    <row r="20" spans="1:10" ht="20.100000000000001" customHeight="1" x14ac:dyDescent="0.3">
      <c r="A20" s="125" t="s">
        <v>243</v>
      </c>
      <c r="B20" s="384">
        <v>40594.799120380296</v>
      </c>
      <c r="C20" s="384">
        <v>159054.91114409399</v>
      </c>
      <c r="D20" s="384">
        <v>64069.595385893364</v>
      </c>
      <c r="E20" s="384">
        <v>25049.055715880349</v>
      </c>
      <c r="F20" s="384">
        <v>289.00552592734726</v>
      </c>
      <c r="G20" s="384">
        <v>69647.254516393165</v>
      </c>
      <c r="H20" s="384">
        <v>0</v>
      </c>
      <c r="I20" s="159"/>
      <c r="J20" s="159"/>
    </row>
    <row r="21" spans="1:10" ht="20.100000000000001" customHeight="1" x14ac:dyDescent="0.3">
      <c r="A21" s="130" t="s">
        <v>174</v>
      </c>
      <c r="B21" s="383">
        <v>60418.75112406171</v>
      </c>
      <c r="C21" s="383">
        <v>370230.6565171901</v>
      </c>
      <c r="D21" s="383">
        <v>314322.81335410534</v>
      </c>
      <c r="E21" s="383">
        <v>40137.78945678717</v>
      </c>
      <c r="F21" s="383">
        <v>891.16770345133568</v>
      </c>
      <c r="G21" s="383">
        <v>14775.842835630245</v>
      </c>
      <c r="H21" s="383">
        <v>103.04316721573684</v>
      </c>
      <c r="I21" s="159"/>
      <c r="J21" s="159"/>
    </row>
    <row r="22" spans="1:10" ht="20.100000000000001" customHeight="1" x14ac:dyDescent="0.3">
      <c r="A22" s="125" t="s">
        <v>186</v>
      </c>
      <c r="B22" s="384">
        <v>32835.389491057824</v>
      </c>
      <c r="C22" s="384">
        <v>311680.09522048477</v>
      </c>
      <c r="D22" s="384">
        <v>286016.11354621872</v>
      </c>
      <c r="E22" s="384">
        <v>11065.857472798465</v>
      </c>
      <c r="F22" s="384">
        <v>12786.964777439945</v>
      </c>
      <c r="G22" s="384">
        <v>1806.572522551555</v>
      </c>
      <c r="H22" s="384">
        <v>4.5869014759696691</v>
      </c>
      <c r="I22" s="159"/>
      <c r="J22" s="159"/>
    </row>
    <row r="23" spans="1:10" ht="20.100000000000001" customHeight="1" x14ac:dyDescent="0.3">
      <c r="A23" s="130" t="s">
        <v>173</v>
      </c>
      <c r="B23" s="383">
        <v>61178.802849984881</v>
      </c>
      <c r="C23" s="383">
        <v>483699.48598994495</v>
      </c>
      <c r="D23" s="383">
        <v>424671.32187630265</v>
      </c>
      <c r="E23" s="383">
        <v>35356.783509397188</v>
      </c>
      <c r="F23" s="383">
        <v>15479.585567571494</v>
      </c>
      <c r="G23" s="383">
        <v>4158.3566708052867</v>
      </c>
      <c r="H23" s="383">
        <v>4033.4383658687766</v>
      </c>
      <c r="I23" s="159"/>
      <c r="J23" s="159"/>
    </row>
    <row r="24" spans="1:10" ht="20.100000000000001" customHeight="1" x14ac:dyDescent="0.3">
      <c r="A24" s="125" t="s">
        <v>184</v>
      </c>
      <c r="B24" s="384">
        <v>72523.541949482009</v>
      </c>
      <c r="C24" s="384">
        <v>458180.91118860204</v>
      </c>
      <c r="D24" s="384">
        <v>394604.86299880163</v>
      </c>
      <c r="E24" s="384">
        <v>46888.132108750411</v>
      </c>
      <c r="F24" s="384">
        <v>9908.7445234387615</v>
      </c>
      <c r="G24" s="384">
        <v>5277.3066464166741</v>
      </c>
      <c r="H24" s="384">
        <v>1501.8649111941227</v>
      </c>
      <c r="I24" s="159"/>
      <c r="J24" s="159"/>
    </row>
    <row r="25" spans="1:10" ht="20.100000000000001" customHeight="1" x14ac:dyDescent="0.3">
      <c r="A25" s="130" t="s">
        <v>187</v>
      </c>
      <c r="B25" s="120">
        <v>24808.306992617152</v>
      </c>
      <c r="C25" s="120">
        <v>246453.63425492976</v>
      </c>
      <c r="D25" s="120">
        <v>226238.88307451215</v>
      </c>
      <c r="E25" s="120">
        <v>11885.388130340909</v>
      </c>
      <c r="F25" s="120">
        <v>4805.0744384136633</v>
      </c>
      <c r="G25" s="120">
        <v>3340.6676872968296</v>
      </c>
      <c r="H25" s="120">
        <v>183.62092436604479</v>
      </c>
      <c r="I25" s="159"/>
      <c r="J25" s="159"/>
    </row>
    <row r="26" spans="1:10" ht="20.100000000000001" customHeight="1" x14ac:dyDescent="0.3">
      <c r="A26" s="125" t="s">
        <v>175</v>
      </c>
      <c r="B26" s="126">
        <v>31664.348644858128</v>
      </c>
      <c r="C26" s="126">
        <v>143665.52520449462</v>
      </c>
      <c r="D26" s="126">
        <v>44848.81532111307</v>
      </c>
      <c r="E26" s="126">
        <v>34694.229317236801</v>
      </c>
      <c r="F26" s="126">
        <v>867.82989121677258</v>
      </c>
      <c r="G26" s="126">
        <v>63149.441505811003</v>
      </c>
      <c r="H26" s="126">
        <v>105.20916911696128</v>
      </c>
      <c r="I26" s="159"/>
      <c r="J26" s="159"/>
    </row>
    <row r="27" spans="1:10" ht="20.100000000000001" customHeight="1" x14ac:dyDescent="0.3">
      <c r="A27" s="130" t="s">
        <v>178</v>
      </c>
      <c r="B27" s="120">
        <v>80639.743932920232</v>
      </c>
      <c r="C27" s="120">
        <v>845963.02861176815</v>
      </c>
      <c r="D27" s="120">
        <v>774243.95163704525</v>
      </c>
      <c r="E27" s="120">
        <v>25644.552438244198</v>
      </c>
      <c r="F27" s="120">
        <v>33304.250878171093</v>
      </c>
      <c r="G27" s="120">
        <v>9279.9440034148993</v>
      </c>
      <c r="H27" s="120">
        <v>3490.3296548909943</v>
      </c>
      <c r="I27" s="159"/>
      <c r="J27" s="159"/>
    </row>
    <row r="28" spans="1:10" ht="20.100000000000001" customHeight="1" x14ac:dyDescent="0.3">
      <c r="A28" s="125" t="s">
        <v>189</v>
      </c>
      <c r="B28" s="126">
        <v>40470.427076292814</v>
      </c>
      <c r="C28" s="126">
        <v>355679.47236690624</v>
      </c>
      <c r="D28" s="126">
        <v>321494.13196068647</v>
      </c>
      <c r="E28" s="126">
        <v>22316.224148280358</v>
      </c>
      <c r="F28" s="126">
        <v>11710.652063852736</v>
      </c>
      <c r="G28" s="126">
        <v>95</v>
      </c>
      <c r="H28" s="126">
        <v>63.464194086339994</v>
      </c>
      <c r="I28" s="159"/>
      <c r="J28" s="159"/>
    </row>
    <row r="29" spans="1:10" ht="20.100000000000001" customHeight="1" x14ac:dyDescent="0.3">
      <c r="A29" s="130" t="s">
        <v>244</v>
      </c>
      <c r="B29" s="120">
        <v>25662.713751619751</v>
      </c>
      <c r="C29" s="120">
        <v>170816.36440127145</v>
      </c>
      <c r="D29" s="120">
        <v>159832.23585605822</v>
      </c>
      <c r="E29" s="120">
        <v>4529.1634213514371</v>
      </c>
      <c r="F29" s="120">
        <v>624.1805589815699</v>
      </c>
      <c r="G29" s="120">
        <v>5121.0026672817448</v>
      </c>
      <c r="H29" s="120">
        <v>709.78189759861982</v>
      </c>
      <c r="I29" s="159"/>
      <c r="J29" s="159"/>
    </row>
    <row r="30" spans="1:10" ht="14.4" x14ac:dyDescent="0.3">
      <c r="A30" s="125"/>
      <c r="B30" s="126"/>
      <c r="C30" s="126"/>
      <c r="D30" s="126"/>
      <c r="E30" s="126"/>
      <c r="F30" s="126"/>
      <c r="G30" s="126"/>
      <c r="H30" s="126"/>
      <c r="I30" s="159"/>
      <c r="J30" s="159"/>
    </row>
    <row r="31" spans="1:10" ht="20.100000000000001" customHeight="1" x14ac:dyDescent="0.3">
      <c r="A31" s="131" t="s">
        <v>5</v>
      </c>
      <c r="B31" s="120"/>
      <c r="C31" s="120"/>
      <c r="D31" s="120"/>
      <c r="E31" s="120"/>
      <c r="F31" s="115"/>
      <c r="G31" s="115"/>
      <c r="H31" s="120"/>
      <c r="I31" s="159"/>
      <c r="J31" s="159"/>
    </row>
    <row r="32" spans="1:10" ht="14.4" x14ac:dyDescent="0.3">
      <c r="A32" s="125"/>
      <c r="B32" s="126"/>
      <c r="C32" s="126"/>
      <c r="D32" s="126"/>
      <c r="E32" s="126"/>
      <c r="F32" s="126"/>
      <c r="G32" s="126"/>
      <c r="H32" s="126"/>
      <c r="I32" s="159"/>
      <c r="J32" s="159"/>
    </row>
    <row r="33" spans="1:10" ht="20.100000000000001" customHeight="1" x14ac:dyDescent="0.3">
      <c r="A33" s="130" t="s">
        <v>169</v>
      </c>
      <c r="B33" s="120">
        <v>14937.570521055108</v>
      </c>
      <c r="C33" s="120">
        <v>63677.23144844146</v>
      </c>
      <c r="D33" s="120">
        <v>28543.470960034592</v>
      </c>
      <c r="E33" s="120">
        <v>8115.4857497211351</v>
      </c>
      <c r="F33" s="120">
        <v>600.25533221028718</v>
      </c>
      <c r="G33" s="120">
        <v>26418.019406475436</v>
      </c>
      <c r="H33" s="120" t="s">
        <v>439</v>
      </c>
      <c r="I33" s="159"/>
      <c r="J33" s="159"/>
    </row>
    <row r="34" spans="1:10" ht="20.100000000000001" customHeight="1" x14ac:dyDescent="0.3">
      <c r="A34" s="125" t="s">
        <v>177</v>
      </c>
      <c r="B34" s="126">
        <v>28503.931557012445</v>
      </c>
      <c r="C34" s="126">
        <v>100555.77377676849</v>
      </c>
      <c r="D34" s="126">
        <v>33745.105904099932</v>
      </c>
      <c r="E34" s="126">
        <v>10870.891826864246</v>
      </c>
      <c r="F34" s="126">
        <v>610.24295810665831</v>
      </c>
      <c r="G34" s="126">
        <v>55329.533087697571</v>
      </c>
      <c r="H34" s="126" t="s">
        <v>439</v>
      </c>
      <c r="I34" s="159"/>
      <c r="J34" s="159"/>
    </row>
    <row r="35" spans="1:10" ht="20.100000000000001" customHeight="1" x14ac:dyDescent="0.3">
      <c r="A35" s="130" t="s">
        <v>172</v>
      </c>
      <c r="B35" s="120">
        <v>41148.824859470129</v>
      </c>
      <c r="C35" s="120">
        <v>121903.0054759349</v>
      </c>
      <c r="D35" s="120">
        <v>52290.195956280673</v>
      </c>
      <c r="E35" s="120">
        <v>14950.602007842024</v>
      </c>
      <c r="F35" s="120">
        <v>348.05846362345613</v>
      </c>
      <c r="G35" s="120">
        <v>54314.14904818889</v>
      </c>
      <c r="H35" s="120" t="s">
        <v>439</v>
      </c>
      <c r="I35" s="159"/>
      <c r="J35" s="159"/>
    </row>
    <row r="36" spans="1:10" ht="20.100000000000001" customHeight="1" x14ac:dyDescent="0.3">
      <c r="A36" s="125" t="s">
        <v>170</v>
      </c>
      <c r="B36" s="126">
        <v>12525.496169321277</v>
      </c>
      <c r="C36" s="126">
        <v>47606.851876285727</v>
      </c>
      <c r="D36" s="126">
        <v>16298.803804771338</v>
      </c>
      <c r="E36" s="126">
        <v>9377.5768862814184</v>
      </c>
      <c r="F36" s="126">
        <v>157.27463976450301</v>
      </c>
      <c r="G36" s="126">
        <v>12027.554509362029</v>
      </c>
      <c r="H36" s="126">
        <v>9745.6420361064447</v>
      </c>
      <c r="I36" s="159"/>
      <c r="J36" s="159"/>
    </row>
    <row r="37" spans="1:10" ht="20.100000000000001" customHeight="1" x14ac:dyDescent="0.3">
      <c r="A37" s="130" t="s">
        <v>176</v>
      </c>
      <c r="B37" s="120">
        <v>173923.58407690446</v>
      </c>
      <c r="C37" s="120">
        <v>621173.97958883503</v>
      </c>
      <c r="D37" s="120">
        <v>222797.38306670729</v>
      </c>
      <c r="E37" s="120">
        <v>40131.090259459685</v>
      </c>
      <c r="F37" s="120">
        <v>991.33839802589307</v>
      </c>
      <c r="G37" s="120">
        <v>353987.64318096609</v>
      </c>
      <c r="H37" s="120">
        <v>3266.5246836760989</v>
      </c>
      <c r="I37" s="159"/>
      <c r="J37" s="159"/>
    </row>
    <row r="38" spans="1:10" ht="20.100000000000001" customHeight="1" x14ac:dyDescent="0.3">
      <c r="A38" s="125" t="s">
        <v>183</v>
      </c>
      <c r="B38" s="126">
        <v>154.5583815622295</v>
      </c>
      <c r="C38" s="126">
        <v>355.24483093783647</v>
      </c>
      <c r="D38" s="126">
        <v>72.452328607108797</v>
      </c>
      <c r="E38" s="126">
        <v>131.06457447030579</v>
      </c>
      <c r="F38" s="126" t="s">
        <v>439</v>
      </c>
      <c r="G38" s="126">
        <v>151.72792786042194</v>
      </c>
      <c r="H38" s="126" t="s">
        <v>439</v>
      </c>
      <c r="I38" s="159"/>
      <c r="J38" s="159"/>
    </row>
    <row r="39" spans="1:10" ht="14.4" x14ac:dyDescent="0.3">
      <c r="A39" s="125"/>
      <c r="B39" s="126"/>
      <c r="C39" s="126"/>
      <c r="D39" s="126"/>
      <c r="E39" s="126"/>
      <c r="F39" s="126"/>
      <c r="G39" s="126"/>
      <c r="H39" s="126"/>
      <c r="I39" s="159"/>
      <c r="J39" s="159"/>
    </row>
    <row r="40" spans="1:10" ht="20.100000000000001" customHeight="1" x14ac:dyDescent="0.3">
      <c r="A40" s="131" t="s">
        <v>7</v>
      </c>
      <c r="B40" s="120"/>
      <c r="C40" s="120"/>
      <c r="D40" s="120"/>
      <c r="E40" s="120"/>
      <c r="F40" s="115"/>
      <c r="G40" s="115"/>
      <c r="H40" s="120"/>
      <c r="I40" s="159"/>
      <c r="J40" s="159"/>
    </row>
    <row r="41" spans="1:10" ht="14.4" x14ac:dyDescent="0.3">
      <c r="A41" s="125"/>
      <c r="B41" s="126"/>
      <c r="C41" s="126"/>
      <c r="D41" s="126"/>
      <c r="E41" s="126"/>
      <c r="F41" s="126"/>
      <c r="G41" s="126"/>
      <c r="H41" s="126"/>
      <c r="I41" s="159"/>
      <c r="J41" s="159"/>
    </row>
    <row r="42" spans="1:10" ht="20.100000000000001" customHeight="1" x14ac:dyDescent="0.3">
      <c r="A42" s="130" t="s">
        <v>245</v>
      </c>
      <c r="B42" s="120">
        <v>19618.853550065847</v>
      </c>
      <c r="C42" s="120">
        <v>79432.298864249475</v>
      </c>
      <c r="D42" s="120">
        <v>37313.998277396408</v>
      </c>
      <c r="E42" s="120">
        <v>8420.1562056672301</v>
      </c>
      <c r="F42" s="120">
        <v>505.95581295930282</v>
      </c>
      <c r="G42" s="120">
        <v>33172.18856822652</v>
      </c>
      <c r="H42" s="120">
        <v>20</v>
      </c>
      <c r="I42" s="159"/>
      <c r="J42" s="159"/>
    </row>
    <row r="43" spans="1:10" ht="20.100000000000001" customHeight="1" x14ac:dyDescent="0.3">
      <c r="A43" s="125" t="s">
        <v>188</v>
      </c>
      <c r="B43" s="126">
        <v>4354.191979065643</v>
      </c>
      <c r="C43" s="126">
        <v>36326.382382343007</v>
      </c>
      <c r="D43" s="126">
        <v>27752.080378470244</v>
      </c>
      <c r="E43" s="126">
        <v>968.71183139050925</v>
      </c>
      <c r="F43" s="126">
        <v>1067.4626845990374</v>
      </c>
      <c r="G43" s="126">
        <v>6538.1274878832073</v>
      </c>
      <c r="H43" s="126"/>
      <c r="I43" s="159"/>
      <c r="J43" s="159"/>
    </row>
    <row r="44" spans="1:10" ht="20.100000000000001" customHeight="1" x14ac:dyDescent="0.3">
      <c r="A44" s="130" t="s">
        <v>185</v>
      </c>
      <c r="B44" s="120">
        <v>5131.8810683910333</v>
      </c>
      <c r="C44" s="120">
        <v>19520.259340234181</v>
      </c>
      <c r="D44" s="120">
        <v>14531.909098823036</v>
      </c>
      <c r="E44" s="120">
        <v>3911.7756680962434</v>
      </c>
      <c r="F44" s="120">
        <v>878.75634688895491</v>
      </c>
      <c r="G44" s="120">
        <v>70</v>
      </c>
      <c r="H44" s="120">
        <v>127.81822642594402</v>
      </c>
      <c r="I44" s="159"/>
      <c r="J44" s="159"/>
    </row>
    <row r="45" spans="1:10" ht="20.100000000000001" customHeight="1" x14ac:dyDescent="0.3">
      <c r="A45" s="125" t="s">
        <v>179</v>
      </c>
      <c r="B45" s="126">
        <v>2835.492014587498</v>
      </c>
      <c r="C45" s="126">
        <v>18632.458841693209</v>
      </c>
      <c r="D45" s="126">
        <v>15313.675545772216</v>
      </c>
      <c r="E45" s="126">
        <v>1529.3649225018405</v>
      </c>
      <c r="F45" s="126">
        <v>1097.5937511774162</v>
      </c>
      <c r="G45" s="126">
        <v>691.82462224173526</v>
      </c>
      <c r="H45" s="126"/>
      <c r="I45" s="159"/>
      <c r="J45" s="159"/>
    </row>
    <row r="46" spans="1:10" ht="20.100000000000001" customHeight="1" x14ac:dyDescent="0.3">
      <c r="A46" s="130" t="s">
        <v>182</v>
      </c>
      <c r="B46" s="120">
        <v>6743.7540074704384</v>
      </c>
      <c r="C46" s="120">
        <v>24670.982062770338</v>
      </c>
      <c r="D46" s="120">
        <v>7058.3782906126689</v>
      </c>
      <c r="E46" s="120">
        <v>6588.9803641997405</v>
      </c>
      <c r="F46" s="120">
        <v>167.22457002131875</v>
      </c>
      <c r="G46" s="120">
        <v>10229.979803439184</v>
      </c>
      <c r="H46" s="120">
        <v>626.41903449744302</v>
      </c>
      <c r="I46" s="159"/>
      <c r="J46" s="159"/>
    </row>
    <row r="47" spans="1:10" ht="20.100000000000001" customHeight="1" x14ac:dyDescent="0.3">
      <c r="A47" s="125" t="s">
        <v>246</v>
      </c>
      <c r="B47" s="126">
        <v>15853.322137718449</v>
      </c>
      <c r="C47" s="126">
        <v>77838.803424436745</v>
      </c>
      <c r="D47" s="126">
        <v>34101.149251820272</v>
      </c>
      <c r="E47" s="126">
        <v>10694.091904131481</v>
      </c>
      <c r="F47" s="126">
        <v>131.88669699507514</v>
      </c>
      <c r="G47" s="126">
        <v>32911.675571489868</v>
      </c>
      <c r="H47" s="126" t="s">
        <v>439</v>
      </c>
      <c r="I47" s="159"/>
      <c r="J47" s="159"/>
    </row>
    <row r="48" spans="1:10" ht="20.100000000000001" customHeight="1" x14ac:dyDescent="0.3">
      <c r="A48" s="131" t="s">
        <v>456</v>
      </c>
      <c r="B48" s="120">
        <v>168.51372212463573</v>
      </c>
      <c r="C48" s="120">
        <v>739.76203345275405</v>
      </c>
      <c r="D48" s="120">
        <v>135.73639446525164</v>
      </c>
      <c r="E48" s="120">
        <v>387.74040956851206</v>
      </c>
      <c r="F48" s="120" t="s">
        <v>439</v>
      </c>
      <c r="G48" s="120">
        <v>216.28522941899018</v>
      </c>
      <c r="H48" s="120" t="s">
        <v>439</v>
      </c>
      <c r="I48" s="159"/>
      <c r="J48" s="159"/>
    </row>
    <row r="49" spans="1:10" ht="13.8" x14ac:dyDescent="0.3">
      <c r="A49" s="109"/>
      <c r="B49" s="109"/>
      <c r="C49" s="109"/>
      <c r="D49" s="109"/>
      <c r="E49" s="109"/>
      <c r="F49" s="109"/>
      <c r="G49" s="109"/>
      <c r="H49" s="109"/>
      <c r="I49" s="109"/>
      <c r="J49" s="109"/>
    </row>
    <row r="50" spans="1:10" ht="14.4" x14ac:dyDescent="0.25">
      <c r="A50" s="408" t="s">
        <v>512</v>
      </c>
      <c r="B50" s="408"/>
      <c r="C50" s="408"/>
      <c r="D50" s="408"/>
      <c r="E50" s="408"/>
      <c r="F50" s="408"/>
      <c r="G50" s="408"/>
      <c r="H50" s="408"/>
      <c r="I50" s="408"/>
      <c r="J50" s="408"/>
    </row>
  </sheetData>
  <mergeCells count="13">
    <mergeCell ref="A50:J50"/>
    <mergeCell ref="G7:G8"/>
    <mergeCell ref="H7:H8"/>
    <mergeCell ref="A3:H3"/>
    <mergeCell ref="A4:H4"/>
    <mergeCell ref="A5:H5"/>
    <mergeCell ref="A6:A8"/>
    <mergeCell ref="B6:B8"/>
    <mergeCell ref="C6:C8"/>
    <mergeCell ref="D6:H6"/>
    <mergeCell ref="D7:D8"/>
    <mergeCell ref="E7:E8"/>
    <mergeCell ref="F7:F8"/>
  </mergeCells>
  <hyperlinks>
    <hyperlink ref="J1" location="ÍNDICE!A1" display="INDICE" xr:uid="{00000000-0004-0000-3F00-000000000000}"/>
  </hyperlinks>
  <pageMargins left="2.3622047244094491" right="0" top="0" bottom="0" header="0" footer="0"/>
  <pageSetup paperSize="9" scale="59" fitToWidth="0" orientation="landscape" r:id="rId1"/>
  <headerFooter alignWithMargins="0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 codeName="Hoja56">
    <pageSetUpPr fitToPage="1"/>
  </sheetPr>
  <dimension ref="A1:R52"/>
  <sheetViews>
    <sheetView showGridLines="0" zoomScale="90" zoomScaleNormal="90" workbookViewId="0">
      <selection activeCell="K1" sqref="K1"/>
    </sheetView>
  </sheetViews>
  <sheetFormatPr baseColWidth="10" defaultColWidth="11.44140625" defaultRowHeight="13.2" x14ac:dyDescent="0.25"/>
  <cols>
    <col min="1" max="1" width="41.6640625" style="14" customWidth="1"/>
    <col min="2" max="3" width="15.6640625" style="14" customWidth="1"/>
    <col min="4" max="4" width="16.44140625" style="14" customWidth="1"/>
    <col min="5" max="5" width="15.44140625" style="14" customWidth="1"/>
    <col min="6" max="7" width="15.6640625" style="14" customWidth="1"/>
    <col min="8" max="8" width="15.44140625" style="14" bestFit="1" customWidth="1"/>
    <col min="9" max="9" width="13.44140625" style="14" bestFit="1" customWidth="1"/>
    <col min="10" max="16384" width="11.44140625" style="14"/>
  </cols>
  <sheetData>
    <row r="1" spans="1:18" ht="86.25" customHeight="1" x14ac:dyDescent="0.25">
      <c r="K1" s="128" t="s">
        <v>145</v>
      </c>
    </row>
    <row r="3" spans="1:18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435"/>
      <c r="J3" s="159"/>
    </row>
    <row r="4" spans="1:18" ht="15.9" customHeight="1" x14ac:dyDescent="0.3">
      <c r="A4" s="435" t="s">
        <v>541</v>
      </c>
      <c r="B4" s="435"/>
      <c r="C4" s="435"/>
      <c r="D4" s="435"/>
      <c r="E4" s="435"/>
      <c r="F4" s="435"/>
      <c r="G4" s="435"/>
      <c r="H4" s="435"/>
      <c r="I4" s="435"/>
      <c r="J4" s="159"/>
    </row>
    <row r="5" spans="1:18" ht="13.8" x14ac:dyDescent="0.3">
      <c r="A5" s="459"/>
      <c r="B5" s="459"/>
      <c r="C5" s="459"/>
      <c r="D5" s="459"/>
      <c r="E5" s="459"/>
      <c r="F5" s="459"/>
      <c r="G5" s="459"/>
      <c r="H5" s="459"/>
      <c r="I5" s="459"/>
      <c r="J5" s="159"/>
    </row>
    <row r="6" spans="1:18" ht="18" customHeight="1" x14ac:dyDescent="0.3">
      <c r="A6" s="436" t="s">
        <v>232</v>
      </c>
      <c r="B6" s="460" t="s">
        <v>430</v>
      </c>
      <c r="C6" s="460"/>
      <c r="D6" s="460"/>
      <c r="E6" s="460"/>
      <c r="F6" s="460"/>
      <c r="G6" s="460"/>
      <c r="H6" s="460"/>
      <c r="I6" s="460"/>
      <c r="J6" s="159"/>
    </row>
    <row r="7" spans="1:18" ht="18" customHeight="1" x14ac:dyDescent="0.3">
      <c r="A7" s="446"/>
      <c r="B7" s="460" t="s">
        <v>157</v>
      </c>
      <c r="C7" s="460"/>
      <c r="D7" s="460"/>
      <c r="E7" s="460"/>
      <c r="F7" s="460" t="s">
        <v>162</v>
      </c>
      <c r="G7" s="460"/>
      <c r="H7" s="460"/>
      <c r="I7" s="460"/>
      <c r="J7" s="159"/>
    </row>
    <row r="8" spans="1:18" ht="18" customHeight="1" x14ac:dyDescent="0.3">
      <c r="A8" s="446"/>
      <c r="B8" s="436" t="s">
        <v>171</v>
      </c>
      <c r="C8" s="438" t="s">
        <v>431</v>
      </c>
      <c r="D8" s="439"/>
      <c r="E8" s="440"/>
      <c r="F8" s="436" t="s">
        <v>171</v>
      </c>
      <c r="G8" s="438" t="s">
        <v>431</v>
      </c>
      <c r="H8" s="439"/>
      <c r="I8" s="440"/>
      <c r="J8" s="159"/>
    </row>
    <row r="9" spans="1:18" ht="18" customHeight="1" x14ac:dyDescent="0.3">
      <c r="A9" s="437"/>
      <c r="B9" s="437"/>
      <c r="C9" s="160" t="s">
        <v>224</v>
      </c>
      <c r="D9" s="160" t="s">
        <v>225</v>
      </c>
      <c r="E9" s="160" t="s">
        <v>226</v>
      </c>
      <c r="F9" s="437"/>
      <c r="G9" s="160" t="s">
        <v>224</v>
      </c>
      <c r="H9" s="160" t="s">
        <v>225</v>
      </c>
      <c r="I9" s="160" t="s">
        <v>226</v>
      </c>
      <c r="J9" s="159"/>
    </row>
    <row r="10" spans="1:18" ht="14.4" x14ac:dyDescent="0.3">
      <c r="A10" s="162"/>
      <c r="B10" s="162"/>
      <c r="C10" s="162"/>
      <c r="D10" s="162"/>
      <c r="E10" s="162"/>
      <c r="F10" s="162"/>
      <c r="G10" s="162"/>
      <c r="H10" s="162"/>
      <c r="I10" s="162"/>
      <c r="J10" s="159"/>
    </row>
    <row r="11" spans="1:18" ht="20.100000000000001" customHeight="1" x14ac:dyDescent="0.3">
      <c r="A11" s="131" t="s">
        <v>1</v>
      </c>
      <c r="B11" s="115">
        <v>5437341.9691410176</v>
      </c>
      <c r="C11" s="115">
        <v>4339566.3863516813</v>
      </c>
      <c r="D11" s="115">
        <v>580599.19399987813</v>
      </c>
      <c r="E11" s="115">
        <v>517176.38878944423</v>
      </c>
      <c r="F11" s="115">
        <v>53719251.405636705</v>
      </c>
      <c r="G11" s="115">
        <v>22774.711039842085</v>
      </c>
      <c r="H11" s="115">
        <v>48485745.547757819</v>
      </c>
      <c r="I11" s="115">
        <v>5210731.1468390329</v>
      </c>
      <c r="J11" s="159"/>
      <c r="K11" s="56"/>
      <c r="L11" s="56"/>
      <c r="M11" s="56"/>
      <c r="N11" s="56"/>
      <c r="O11" s="56"/>
      <c r="P11" s="56"/>
      <c r="Q11" s="56"/>
      <c r="R11" s="56"/>
    </row>
    <row r="12" spans="1:18" ht="14.4" x14ac:dyDescent="0.3">
      <c r="A12" s="116"/>
      <c r="B12" s="118"/>
      <c r="C12" s="118"/>
      <c r="D12" s="118"/>
      <c r="E12" s="118"/>
      <c r="F12" s="118"/>
      <c r="G12" s="118"/>
      <c r="H12" s="118"/>
      <c r="I12" s="118"/>
      <c r="J12" s="159"/>
    </row>
    <row r="13" spans="1:18" ht="20.100000000000001" customHeight="1" x14ac:dyDescent="0.3">
      <c r="A13" s="130" t="s">
        <v>3</v>
      </c>
      <c r="B13" s="120">
        <v>2700801.654382986</v>
      </c>
      <c r="C13" s="120">
        <v>2197860.1100647515</v>
      </c>
      <c r="D13" s="120">
        <v>347431.52962684922</v>
      </c>
      <c r="E13" s="120">
        <v>155510.01469138078</v>
      </c>
      <c r="F13" s="120">
        <v>47537695.405636705</v>
      </c>
      <c r="G13" s="120">
        <v>20959.711039842092</v>
      </c>
      <c r="H13" s="120">
        <v>44788755.547757849</v>
      </c>
      <c r="I13" s="120">
        <v>2727980.1468390292</v>
      </c>
      <c r="J13" s="159"/>
    </row>
    <row r="14" spans="1:18" ht="20.100000000000001" customHeight="1" x14ac:dyDescent="0.3">
      <c r="A14" s="116" t="s">
        <v>5</v>
      </c>
      <c r="B14" s="118">
        <v>2277777.6238811016</v>
      </c>
      <c r="C14" s="118">
        <v>1762841.7178557408</v>
      </c>
      <c r="D14" s="118">
        <v>188604.9027776322</v>
      </c>
      <c r="E14" s="118">
        <v>326331.003247733</v>
      </c>
      <c r="F14" s="118">
        <v>5963941.0000000009</v>
      </c>
      <c r="G14" s="118">
        <v>1704.9999999999998</v>
      </c>
      <c r="H14" s="118">
        <v>3647900</v>
      </c>
      <c r="I14" s="118">
        <v>2314336</v>
      </c>
      <c r="J14" s="159"/>
    </row>
    <row r="15" spans="1:18" ht="20.100000000000001" customHeight="1" x14ac:dyDescent="0.3">
      <c r="A15" s="130" t="s">
        <v>7</v>
      </c>
      <c r="B15" s="120">
        <v>457878.43899873149</v>
      </c>
      <c r="C15" s="120">
        <v>378003.87983603863</v>
      </c>
      <c r="D15" s="120">
        <v>44539.188312362603</v>
      </c>
      <c r="E15" s="120">
        <v>35335.370850329906</v>
      </c>
      <c r="F15" s="120">
        <v>217615</v>
      </c>
      <c r="G15" s="120">
        <v>110</v>
      </c>
      <c r="H15" s="120">
        <v>49090</v>
      </c>
      <c r="I15" s="120">
        <v>168415</v>
      </c>
      <c r="J15" s="159"/>
    </row>
    <row r="16" spans="1:18" ht="20.100000000000001" customHeight="1" x14ac:dyDescent="0.3">
      <c r="A16" s="116" t="s">
        <v>456</v>
      </c>
      <c r="B16" s="118">
        <v>884.25187817853339</v>
      </c>
      <c r="C16" s="118">
        <v>860.67859514431768</v>
      </c>
      <c r="D16" s="118">
        <v>23.573283034215756</v>
      </c>
      <c r="E16" s="118" t="s">
        <v>439</v>
      </c>
      <c r="F16" s="118" t="s">
        <v>439</v>
      </c>
      <c r="G16" s="118" t="s">
        <v>439</v>
      </c>
      <c r="H16" s="118" t="s">
        <v>439</v>
      </c>
      <c r="I16" s="118" t="s">
        <v>439</v>
      </c>
      <c r="J16" s="159"/>
    </row>
    <row r="17" spans="1:10" ht="14.4" x14ac:dyDescent="0.3">
      <c r="A17" s="125"/>
      <c r="B17" s="126"/>
      <c r="C17" s="126"/>
      <c r="D17" s="126"/>
      <c r="E17" s="126"/>
      <c r="F17" s="126"/>
      <c r="G17" s="126"/>
      <c r="H17" s="126"/>
      <c r="I17" s="126"/>
      <c r="J17" s="159"/>
    </row>
    <row r="18" spans="1:10" ht="20.100000000000001" customHeight="1" x14ac:dyDescent="0.3">
      <c r="A18" s="131" t="s">
        <v>3</v>
      </c>
      <c r="B18" s="120"/>
      <c r="C18" s="120"/>
      <c r="D18" s="120"/>
      <c r="E18" s="120"/>
      <c r="F18" s="115"/>
      <c r="G18" s="115"/>
      <c r="H18" s="120"/>
      <c r="I18" s="115"/>
      <c r="J18" s="159"/>
    </row>
    <row r="19" spans="1:10" ht="14.4" x14ac:dyDescent="0.3">
      <c r="A19" s="125"/>
      <c r="B19" s="126"/>
      <c r="C19" s="126"/>
      <c r="D19" s="126"/>
      <c r="E19" s="126"/>
      <c r="F19" s="126"/>
      <c r="G19" s="126"/>
      <c r="H19" s="126"/>
      <c r="I19" s="126"/>
      <c r="J19" s="159"/>
    </row>
    <row r="20" spans="1:10" ht="20.100000000000001" customHeight="1" x14ac:dyDescent="0.3">
      <c r="A20" s="130" t="s">
        <v>180</v>
      </c>
      <c r="B20" s="120">
        <v>751999.48178144789</v>
      </c>
      <c r="C20" s="120">
        <v>599773.37113709247</v>
      </c>
      <c r="D20" s="120">
        <v>111975.93941864313</v>
      </c>
      <c r="E20" s="120">
        <v>40250.171225712649</v>
      </c>
      <c r="F20" s="120">
        <v>93000</v>
      </c>
      <c r="G20" s="120">
        <v>12</v>
      </c>
      <c r="H20" s="120">
        <v>92988</v>
      </c>
      <c r="I20" s="120"/>
      <c r="J20" s="159"/>
    </row>
    <row r="21" spans="1:10" ht="20.100000000000001" customHeight="1" x14ac:dyDescent="0.3">
      <c r="A21" s="125" t="s">
        <v>243</v>
      </c>
      <c r="B21" s="126">
        <v>125013.90358047622</v>
      </c>
      <c r="C21" s="126">
        <v>112540.43518151838</v>
      </c>
      <c r="D21" s="126">
        <v>2307.7200840390565</v>
      </c>
      <c r="E21" s="126">
        <v>10165.748314918845</v>
      </c>
      <c r="F21" s="126"/>
      <c r="G21" s="126"/>
      <c r="H21" s="126"/>
      <c r="I21" s="126"/>
      <c r="J21" s="159"/>
    </row>
    <row r="22" spans="1:10" ht="20.100000000000001" customHeight="1" x14ac:dyDescent="0.3">
      <c r="A22" s="130" t="s">
        <v>174</v>
      </c>
      <c r="B22" s="120">
        <v>184569.78213136096</v>
      </c>
      <c r="C22" s="120">
        <v>155714.97457122317</v>
      </c>
      <c r="D22" s="120">
        <v>16024.234449318807</v>
      </c>
      <c r="E22" s="120">
        <v>12830.573110819127</v>
      </c>
      <c r="F22" s="120">
        <v>1050</v>
      </c>
      <c r="G22" s="120">
        <v>50</v>
      </c>
      <c r="H22" s="120">
        <v>1000</v>
      </c>
      <c r="I22" s="120"/>
      <c r="J22" s="159"/>
    </row>
    <row r="23" spans="1:10" ht="20.100000000000001" customHeight="1" x14ac:dyDescent="0.3">
      <c r="A23" s="125" t="s">
        <v>186</v>
      </c>
      <c r="B23" s="126">
        <v>71431.886764843191</v>
      </c>
      <c r="C23" s="126">
        <v>54788.725920757861</v>
      </c>
      <c r="D23" s="126">
        <v>3133.4056768192654</v>
      </c>
      <c r="E23" s="126">
        <v>13509.755167266108</v>
      </c>
      <c r="F23" s="126">
        <v>24700</v>
      </c>
      <c r="G23" s="126"/>
      <c r="H23" s="126"/>
      <c r="I23" s="126">
        <v>24700</v>
      </c>
      <c r="J23" s="159"/>
    </row>
    <row r="24" spans="1:10" ht="20.100000000000001" customHeight="1" x14ac:dyDescent="0.3">
      <c r="A24" s="130" t="s">
        <v>173</v>
      </c>
      <c r="B24" s="120">
        <v>302520.40748294559</v>
      </c>
      <c r="C24" s="120">
        <v>244153.17127519514</v>
      </c>
      <c r="D24" s="120">
        <v>42161.976128689472</v>
      </c>
      <c r="E24" s="120">
        <v>16205.260079060969</v>
      </c>
      <c r="F24" s="120">
        <v>8334624.6372836167</v>
      </c>
      <c r="G24" s="120">
        <v>3253.0572960084087</v>
      </c>
      <c r="H24" s="120">
        <v>8299206.579987606</v>
      </c>
      <c r="I24" s="120">
        <v>32164.999999999993</v>
      </c>
      <c r="J24" s="159"/>
    </row>
    <row r="25" spans="1:10" ht="20.100000000000001" customHeight="1" x14ac:dyDescent="0.3">
      <c r="A25" s="125" t="s">
        <v>184</v>
      </c>
      <c r="B25" s="126">
        <v>484635.06505184952</v>
      </c>
      <c r="C25" s="126">
        <v>382971.69727874117</v>
      </c>
      <c r="D25" s="126">
        <v>77126.138022816289</v>
      </c>
      <c r="E25" s="126">
        <v>24537.229750292467</v>
      </c>
      <c r="F25" s="126">
        <v>353870</v>
      </c>
      <c r="G25" s="126">
        <v>970</v>
      </c>
      <c r="H25" s="126">
        <v>351415</v>
      </c>
      <c r="I25" s="126">
        <v>1485</v>
      </c>
      <c r="J25" s="159"/>
    </row>
    <row r="26" spans="1:10" ht="20.100000000000001" customHeight="1" x14ac:dyDescent="0.3">
      <c r="A26" s="130" t="s">
        <v>187</v>
      </c>
      <c r="B26" s="120">
        <v>97103.153488224722</v>
      </c>
      <c r="C26" s="120">
        <v>84263.197210369486</v>
      </c>
      <c r="D26" s="120">
        <v>1986.3812803623298</v>
      </c>
      <c r="E26" s="120">
        <v>10853.574997492928</v>
      </c>
      <c r="F26" s="120">
        <v>137200</v>
      </c>
      <c r="G26" s="120" t="s">
        <v>439</v>
      </c>
      <c r="H26" s="120">
        <v>137200</v>
      </c>
      <c r="I26" s="120" t="s">
        <v>439</v>
      </c>
      <c r="J26" s="159"/>
    </row>
    <row r="27" spans="1:10" ht="20.100000000000001" customHeight="1" x14ac:dyDescent="0.3">
      <c r="A27" s="125" t="s">
        <v>175</v>
      </c>
      <c r="B27" s="126">
        <v>259285.17369231471</v>
      </c>
      <c r="C27" s="126">
        <v>229545.75528581036</v>
      </c>
      <c r="D27" s="126">
        <v>22830.765999771</v>
      </c>
      <c r="E27" s="126">
        <v>6908.652406733253</v>
      </c>
      <c r="F27" s="126">
        <v>90020</v>
      </c>
      <c r="G27" s="126">
        <v>1020</v>
      </c>
      <c r="H27" s="126">
        <v>89000</v>
      </c>
      <c r="I27" s="126" t="s">
        <v>439</v>
      </c>
      <c r="J27" s="159"/>
    </row>
    <row r="28" spans="1:10" ht="20.100000000000001" customHeight="1" x14ac:dyDescent="0.3">
      <c r="A28" s="130" t="s">
        <v>178</v>
      </c>
      <c r="B28" s="120">
        <v>149830.27732170437</v>
      </c>
      <c r="C28" s="120">
        <v>120035.5270497173</v>
      </c>
      <c r="D28" s="120">
        <v>23755.935119596794</v>
      </c>
      <c r="E28" s="120">
        <v>6038.815152390287</v>
      </c>
      <c r="F28" s="120">
        <v>15582284.675541038</v>
      </c>
      <c r="G28" s="120">
        <v>1140</v>
      </c>
      <c r="H28" s="120">
        <v>13237605.67554104</v>
      </c>
      <c r="I28" s="120">
        <v>2343538.9999999995</v>
      </c>
      <c r="J28" s="159"/>
    </row>
    <row r="29" spans="1:10" ht="20.100000000000001" customHeight="1" x14ac:dyDescent="0.3">
      <c r="A29" s="125" t="s">
        <v>189</v>
      </c>
      <c r="B29" s="126">
        <v>161108.98089365329</v>
      </c>
      <c r="C29" s="126">
        <v>122843.18386865321</v>
      </c>
      <c r="D29" s="126">
        <v>31298.233711496126</v>
      </c>
      <c r="E29" s="126">
        <v>6967.563313503776</v>
      </c>
      <c r="F29" s="126">
        <v>22624096.092812046</v>
      </c>
      <c r="G29" s="126">
        <v>14514.653743833682</v>
      </c>
      <c r="H29" s="126">
        <v>22415490.292229187</v>
      </c>
      <c r="I29" s="126">
        <v>194091.14683902977</v>
      </c>
      <c r="J29" s="159"/>
    </row>
    <row r="30" spans="1:10" ht="20.100000000000001" customHeight="1" x14ac:dyDescent="0.3">
      <c r="A30" s="130" t="s">
        <v>244</v>
      </c>
      <c r="B30" s="120">
        <v>113303.54219416401</v>
      </c>
      <c r="C30" s="120">
        <v>91230.071285676706</v>
      </c>
      <c r="D30" s="120">
        <v>14830.799735296852</v>
      </c>
      <c r="E30" s="120">
        <v>7242.6711731905034</v>
      </c>
      <c r="F30" s="120">
        <v>296850</v>
      </c>
      <c r="G30" s="120" t="s">
        <v>439</v>
      </c>
      <c r="H30" s="120">
        <v>164850</v>
      </c>
      <c r="I30" s="120">
        <v>132000</v>
      </c>
      <c r="J30" s="159"/>
    </row>
    <row r="31" spans="1:10" ht="14.4" x14ac:dyDescent="0.3">
      <c r="A31" s="125"/>
      <c r="B31" s="126"/>
      <c r="C31" s="126"/>
      <c r="D31" s="126"/>
      <c r="E31" s="126"/>
      <c r="F31" s="126"/>
      <c r="G31" s="126"/>
      <c r="H31" s="126"/>
      <c r="I31" s="126"/>
      <c r="J31" s="159"/>
    </row>
    <row r="32" spans="1:10" ht="20.100000000000001" customHeight="1" x14ac:dyDescent="0.3">
      <c r="A32" s="131" t="s">
        <v>5</v>
      </c>
      <c r="B32" s="120"/>
      <c r="C32" s="120"/>
      <c r="D32" s="120"/>
      <c r="E32" s="120"/>
      <c r="F32" s="115"/>
      <c r="G32" s="115"/>
      <c r="H32" s="120"/>
      <c r="I32" s="115"/>
      <c r="J32" s="159"/>
    </row>
    <row r="33" spans="1:10" ht="14.4" x14ac:dyDescent="0.3">
      <c r="A33" s="125"/>
      <c r="B33" s="126"/>
      <c r="C33" s="126"/>
      <c r="D33" s="126"/>
      <c r="E33" s="126"/>
      <c r="F33" s="126"/>
      <c r="G33" s="126"/>
      <c r="H33" s="126"/>
      <c r="I33" s="126"/>
      <c r="J33" s="159"/>
    </row>
    <row r="34" spans="1:10" ht="20.100000000000001" customHeight="1" x14ac:dyDescent="0.3">
      <c r="A34" s="130" t="s">
        <v>169</v>
      </c>
      <c r="B34" s="120">
        <v>140517.02713346519</v>
      </c>
      <c r="C34" s="120">
        <v>113627.25146352925</v>
      </c>
      <c r="D34" s="120">
        <v>26516.95007321013</v>
      </c>
      <c r="E34" s="120">
        <v>372.82559672583005</v>
      </c>
      <c r="F34" s="120">
        <v>840000</v>
      </c>
      <c r="G34" s="120">
        <v>100</v>
      </c>
      <c r="H34" s="120">
        <v>839900</v>
      </c>
      <c r="I34" s="120" t="s">
        <v>439</v>
      </c>
      <c r="J34" s="159"/>
    </row>
    <row r="35" spans="1:10" ht="20.100000000000001" customHeight="1" x14ac:dyDescent="0.3">
      <c r="A35" s="125" t="s">
        <v>177</v>
      </c>
      <c r="B35" s="126">
        <v>179051.79791517928</v>
      </c>
      <c r="C35" s="126">
        <v>146649.69498978194</v>
      </c>
      <c r="D35" s="126">
        <v>12115.110014146348</v>
      </c>
      <c r="E35" s="126">
        <v>20286.992911250865</v>
      </c>
      <c r="F35" s="126" t="s">
        <v>439</v>
      </c>
      <c r="G35" s="126" t="s">
        <v>439</v>
      </c>
      <c r="H35" s="126" t="s">
        <v>439</v>
      </c>
      <c r="I35" s="126" t="s">
        <v>439</v>
      </c>
      <c r="J35" s="159"/>
    </row>
    <row r="36" spans="1:10" ht="20.100000000000001" customHeight="1" x14ac:dyDescent="0.3">
      <c r="A36" s="130" t="s">
        <v>172</v>
      </c>
      <c r="B36" s="120">
        <v>463384.55798183946</v>
      </c>
      <c r="C36" s="120">
        <v>358254.61817479366</v>
      </c>
      <c r="D36" s="120">
        <v>45485.488784725567</v>
      </c>
      <c r="E36" s="120">
        <v>59644.451022320223</v>
      </c>
      <c r="F36" s="120">
        <v>2417451.0000000005</v>
      </c>
      <c r="G36" s="120" t="s">
        <v>439</v>
      </c>
      <c r="H36" s="120">
        <v>332500</v>
      </c>
      <c r="I36" s="120">
        <v>2084951</v>
      </c>
      <c r="J36" s="159"/>
    </row>
    <row r="37" spans="1:10" ht="20.100000000000001" customHeight="1" x14ac:dyDescent="0.3">
      <c r="A37" s="125" t="s">
        <v>170</v>
      </c>
      <c r="B37" s="126">
        <v>474421.0484763034</v>
      </c>
      <c r="C37" s="126">
        <v>369462.56362264196</v>
      </c>
      <c r="D37" s="126">
        <v>15200.801088519975</v>
      </c>
      <c r="E37" s="126">
        <v>89757.683765141104</v>
      </c>
      <c r="F37" s="126">
        <v>389550</v>
      </c>
      <c r="G37" s="126" t="s">
        <v>439</v>
      </c>
      <c r="H37" s="126">
        <v>160300</v>
      </c>
      <c r="I37" s="126">
        <v>229250</v>
      </c>
      <c r="J37" s="159"/>
    </row>
    <row r="38" spans="1:10" ht="20.100000000000001" customHeight="1" x14ac:dyDescent="0.3">
      <c r="A38" s="130" t="s">
        <v>176</v>
      </c>
      <c r="B38" s="120">
        <v>1017547.1506175622</v>
      </c>
      <c r="C38" s="120">
        <v>772125.91959402699</v>
      </c>
      <c r="D38" s="120">
        <v>89286.552817030271</v>
      </c>
      <c r="E38" s="120">
        <v>156134.67820650252</v>
      </c>
      <c r="F38" s="120">
        <v>2316939.9999999995</v>
      </c>
      <c r="G38" s="120">
        <v>1605.0000000000002</v>
      </c>
      <c r="H38" s="120">
        <v>2315200</v>
      </c>
      <c r="I38" s="120">
        <v>135</v>
      </c>
      <c r="J38" s="159"/>
    </row>
    <row r="39" spans="1:10" ht="20.100000000000001" customHeight="1" x14ac:dyDescent="0.3">
      <c r="A39" s="125" t="s">
        <v>183</v>
      </c>
      <c r="B39" s="126">
        <v>2856.0417567558889</v>
      </c>
      <c r="C39" s="126">
        <v>2721.6700109635076</v>
      </c>
      <c r="D39" s="126" t="s">
        <v>439</v>
      </c>
      <c r="E39" s="126">
        <v>134.3717457923816</v>
      </c>
      <c r="F39" s="126" t="s">
        <v>439</v>
      </c>
      <c r="G39" s="126" t="s">
        <v>439</v>
      </c>
      <c r="H39" s="126" t="s">
        <v>439</v>
      </c>
      <c r="I39" s="126" t="s">
        <v>439</v>
      </c>
      <c r="J39" s="159"/>
    </row>
    <row r="40" spans="1:10" ht="14.4" x14ac:dyDescent="0.3">
      <c r="A40" s="125"/>
      <c r="B40" s="126"/>
      <c r="C40" s="126"/>
      <c r="D40" s="126"/>
      <c r="E40" s="126"/>
      <c r="F40" s="126"/>
      <c r="G40" s="126"/>
      <c r="H40" s="126"/>
      <c r="I40" s="126"/>
      <c r="J40" s="159"/>
    </row>
    <row r="41" spans="1:10" ht="20.100000000000001" customHeight="1" x14ac:dyDescent="0.3">
      <c r="A41" s="131" t="s">
        <v>7</v>
      </c>
      <c r="B41" s="120"/>
      <c r="C41" s="120"/>
      <c r="D41" s="120"/>
      <c r="E41" s="120"/>
      <c r="F41" s="115"/>
      <c r="G41" s="115"/>
      <c r="H41" s="120"/>
      <c r="I41" s="115"/>
      <c r="J41" s="159"/>
    </row>
    <row r="42" spans="1:10" ht="14.4" x14ac:dyDescent="0.3">
      <c r="A42" s="125"/>
      <c r="B42" s="126"/>
      <c r="C42" s="126"/>
      <c r="D42" s="126"/>
      <c r="E42" s="126"/>
      <c r="F42" s="126"/>
      <c r="G42" s="126"/>
      <c r="H42" s="126"/>
      <c r="I42" s="126"/>
      <c r="J42" s="159"/>
    </row>
    <row r="43" spans="1:10" ht="20.100000000000001" customHeight="1" x14ac:dyDescent="0.3">
      <c r="A43" s="130" t="s">
        <v>245</v>
      </c>
      <c r="B43" s="120">
        <v>167327.73142259062</v>
      </c>
      <c r="C43" s="120">
        <v>143854.84437693298</v>
      </c>
      <c r="D43" s="120">
        <v>19091.155484970423</v>
      </c>
      <c r="E43" s="120">
        <v>4381.7315606871998</v>
      </c>
      <c r="F43" s="120" t="s">
        <v>439</v>
      </c>
      <c r="G43" s="120" t="s">
        <v>439</v>
      </c>
      <c r="H43" s="120" t="s">
        <v>439</v>
      </c>
      <c r="I43" s="120" t="s">
        <v>439</v>
      </c>
      <c r="J43" s="159"/>
    </row>
    <row r="44" spans="1:10" ht="20.100000000000001" customHeight="1" x14ac:dyDescent="0.3">
      <c r="A44" s="125" t="s">
        <v>188</v>
      </c>
      <c r="B44" s="126">
        <v>29217.740242719243</v>
      </c>
      <c r="C44" s="126">
        <v>22190.414136730473</v>
      </c>
      <c r="D44" s="126">
        <v>7027.3261059887691</v>
      </c>
      <c r="E44" s="126" t="s">
        <v>439</v>
      </c>
      <c r="F44" s="126">
        <v>35280</v>
      </c>
      <c r="G44" s="126" t="s">
        <v>439</v>
      </c>
      <c r="H44" s="126" t="s">
        <v>439</v>
      </c>
      <c r="I44" s="126">
        <v>35280</v>
      </c>
      <c r="J44" s="159"/>
    </row>
    <row r="45" spans="1:10" ht="20.100000000000001" customHeight="1" x14ac:dyDescent="0.3">
      <c r="A45" s="130" t="s">
        <v>185</v>
      </c>
      <c r="B45" s="120">
        <v>41687.363668596132</v>
      </c>
      <c r="C45" s="120">
        <v>40829.581446472308</v>
      </c>
      <c r="D45" s="120">
        <v>608.25106045942812</v>
      </c>
      <c r="E45" s="120">
        <v>249.53116166442089</v>
      </c>
      <c r="F45" s="120">
        <v>45835</v>
      </c>
      <c r="G45" s="120">
        <v>110</v>
      </c>
      <c r="H45" s="120">
        <v>45590</v>
      </c>
      <c r="I45" s="120">
        <v>135</v>
      </c>
      <c r="J45" s="159"/>
    </row>
    <row r="46" spans="1:10" ht="20.100000000000001" customHeight="1" x14ac:dyDescent="0.3">
      <c r="A46" s="125" t="s">
        <v>179</v>
      </c>
      <c r="B46" s="126">
        <v>17051.628648953872</v>
      </c>
      <c r="C46" s="126">
        <v>16561.174034035452</v>
      </c>
      <c r="D46" s="126">
        <v>250.89487245857362</v>
      </c>
      <c r="E46" s="126">
        <v>239.55974245984521</v>
      </c>
      <c r="F46" s="126">
        <v>136500</v>
      </c>
      <c r="G46" s="126" t="s">
        <v>439</v>
      </c>
      <c r="H46" s="126">
        <v>3500</v>
      </c>
      <c r="I46" s="126">
        <v>133000</v>
      </c>
      <c r="J46" s="159"/>
    </row>
    <row r="47" spans="1:10" ht="20.100000000000001" customHeight="1" x14ac:dyDescent="0.3">
      <c r="A47" s="130" t="s">
        <v>182</v>
      </c>
      <c r="B47" s="120">
        <v>140004.69397831819</v>
      </c>
      <c r="C47" s="120">
        <v>105574.2623636178</v>
      </c>
      <c r="D47" s="120">
        <v>13366.427148632505</v>
      </c>
      <c r="E47" s="120">
        <v>21064.004466067894</v>
      </c>
      <c r="F47" s="120" t="s">
        <v>439</v>
      </c>
      <c r="G47" s="120" t="s">
        <v>439</v>
      </c>
      <c r="H47" s="120" t="s">
        <v>439</v>
      </c>
      <c r="I47" s="120" t="s">
        <v>439</v>
      </c>
      <c r="J47" s="159"/>
    </row>
    <row r="48" spans="1:10" ht="20.100000000000001" customHeight="1" x14ac:dyDescent="0.3">
      <c r="A48" s="125" t="s">
        <v>246</v>
      </c>
      <c r="B48" s="126">
        <v>62589.281037553454</v>
      </c>
      <c r="C48" s="126">
        <v>48993.603478250006</v>
      </c>
      <c r="D48" s="126">
        <v>4195.1336398528883</v>
      </c>
      <c r="E48" s="126">
        <v>9400.5439194505434</v>
      </c>
      <c r="F48" s="126" t="s">
        <v>439</v>
      </c>
      <c r="G48" s="126" t="s">
        <v>439</v>
      </c>
      <c r="H48" s="126" t="s">
        <v>439</v>
      </c>
      <c r="I48" s="126" t="s">
        <v>439</v>
      </c>
      <c r="J48" s="159"/>
    </row>
    <row r="49" spans="1:10" ht="20.100000000000001" customHeight="1" x14ac:dyDescent="0.3">
      <c r="A49" s="131" t="s">
        <v>456</v>
      </c>
      <c r="B49" s="120">
        <v>884.25187817853339</v>
      </c>
      <c r="C49" s="120">
        <v>860.67859514431768</v>
      </c>
      <c r="D49" s="120">
        <v>23.573283034215756</v>
      </c>
      <c r="E49" s="120" t="s">
        <v>439</v>
      </c>
      <c r="F49" s="120" t="s">
        <v>439</v>
      </c>
      <c r="G49" s="120" t="s">
        <v>439</v>
      </c>
      <c r="H49" s="120" t="s">
        <v>439</v>
      </c>
      <c r="I49" s="120" t="s">
        <v>439</v>
      </c>
      <c r="J49" s="159"/>
    </row>
    <row r="50" spans="1:10" ht="13.8" x14ac:dyDescent="0.3">
      <c r="A50" s="109"/>
      <c r="B50" s="109"/>
      <c r="C50" s="109"/>
      <c r="D50" s="109"/>
      <c r="E50" s="109"/>
      <c r="F50" s="109"/>
      <c r="G50" s="109"/>
      <c r="H50" s="109"/>
      <c r="I50" s="109"/>
      <c r="J50" s="109"/>
    </row>
    <row r="51" spans="1:10" ht="14.4" x14ac:dyDescent="0.25">
      <c r="A51" s="408" t="s">
        <v>512</v>
      </c>
      <c r="B51" s="408"/>
      <c r="C51" s="408"/>
      <c r="D51" s="408"/>
      <c r="E51" s="408"/>
      <c r="F51" s="408"/>
      <c r="G51" s="408"/>
      <c r="H51" s="408"/>
      <c r="I51" s="408"/>
      <c r="J51" s="408"/>
    </row>
    <row r="52" spans="1:10" ht="13.8" x14ac:dyDescent="0.3">
      <c r="A52" s="159"/>
      <c r="B52" s="159"/>
      <c r="C52" s="159"/>
      <c r="D52" s="159"/>
      <c r="E52" s="159"/>
      <c r="F52" s="159"/>
      <c r="G52" s="159"/>
      <c r="H52" s="159"/>
      <c r="I52" s="159"/>
      <c r="J52" s="159"/>
    </row>
  </sheetData>
  <mergeCells count="12">
    <mergeCell ref="A51:J51"/>
    <mergeCell ref="G8:I8"/>
    <mergeCell ref="A3:I3"/>
    <mergeCell ref="A4:I4"/>
    <mergeCell ref="A5:I5"/>
    <mergeCell ref="A6:A9"/>
    <mergeCell ref="B6:I6"/>
    <mergeCell ref="B7:E7"/>
    <mergeCell ref="F7:I7"/>
    <mergeCell ref="B8:B9"/>
    <mergeCell ref="C8:E8"/>
    <mergeCell ref="F8:F9"/>
  </mergeCells>
  <hyperlinks>
    <hyperlink ref="K1" location="ÍNDICE!A1" display="INDICE" xr:uid="{00000000-0004-0000-4000-000000000000}"/>
  </hyperlinks>
  <pageMargins left="2.3622047244094491" right="0" top="0" bottom="0" header="0" footer="0"/>
  <pageSetup paperSize="9" scale="58" fitToWidth="0" orientation="landscape" r:id="rId1"/>
  <headerFooter alignWithMargins="0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sheetPr codeName="Hoja57">
    <pageSetUpPr fitToPage="1"/>
  </sheetPr>
  <dimension ref="A1:O53"/>
  <sheetViews>
    <sheetView showGridLines="0" zoomScale="90" zoomScaleNormal="90" workbookViewId="0">
      <selection activeCell="H53" sqref="H53"/>
    </sheetView>
  </sheetViews>
  <sheetFormatPr baseColWidth="10" defaultColWidth="11.44140625" defaultRowHeight="13.2" x14ac:dyDescent="0.25"/>
  <cols>
    <col min="1" max="1" width="41.88671875" style="14" customWidth="1"/>
    <col min="2" max="2" width="12.109375" style="14" customWidth="1"/>
    <col min="3" max="3" width="12.6640625" style="14" customWidth="1"/>
    <col min="4" max="4" width="12.88671875" style="14" customWidth="1"/>
    <col min="5" max="5" width="12.109375" style="14" customWidth="1"/>
    <col min="6" max="6" width="12.5546875" style="14" customWidth="1"/>
    <col min="7" max="7" width="11.109375" style="14" customWidth="1"/>
    <col min="8" max="8" width="12.33203125" style="14" customWidth="1"/>
    <col min="9" max="9" width="11.44140625" style="14" customWidth="1"/>
    <col min="10" max="10" width="11" style="14" customWidth="1"/>
    <col min="11" max="11" width="11.33203125" style="14" customWidth="1"/>
    <col min="12" max="12" width="10.5546875" style="14" customWidth="1"/>
    <col min="13" max="13" width="10.44140625" style="14" customWidth="1"/>
    <col min="14" max="16384" width="11.44140625" style="14"/>
  </cols>
  <sheetData>
    <row r="1" spans="1:15" ht="87.75" customHeight="1" x14ac:dyDescent="0.25">
      <c r="O1" s="128" t="s">
        <v>145</v>
      </c>
    </row>
    <row r="3" spans="1:15" ht="15.9" customHeight="1" x14ac:dyDescent="0.3">
      <c r="A3" s="435" t="s">
        <v>513</v>
      </c>
      <c r="B3" s="435"/>
      <c r="C3" s="435"/>
      <c r="D3" s="435"/>
      <c r="E3" s="435"/>
      <c r="F3" s="435"/>
      <c r="G3" s="435"/>
      <c r="H3" s="435"/>
      <c r="I3" s="435"/>
      <c r="J3" s="435"/>
      <c r="K3" s="435"/>
      <c r="L3" s="435"/>
      <c r="M3" s="435"/>
    </row>
    <row r="4" spans="1:15" ht="15.9" customHeight="1" x14ac:dyDescent="0.3">
      <c r="A4" s="435" t="s">
        <v>542</v>
      </c>
      <c r="B4" s="435"/>
      <c r="C4" s="435"/>
      <c r="D4" s="435"/>
      <c r="E4" s="435"/>
      <c r="F4" s="435"/>
      <c r="G4" s="435"/>
      <c r="H4" s="435"/>
      <c r="I4" s="435"/>
      <c r="J4" s="435"/>
      <c r="K4" s="435"/>
      <c r="L4" s="435"/>
      <c r="M4" s="435"/>
    </row>
    <row r="5" spans="1:15" x14ac:dyDescent="0.25">
      <c r="A5" s="467"/>
      <c r="B5" s="467"/>
      <c r="C5" s="467"/>
      <c r="D5" s="467"/>
      <c r="E5" s="467"/>
      <c r="F5" s="467"/>
      <c r="G5" s="467"/>
      <c r="H5" s="467"/>
      <c r="I5" s="467"/>
      <c r="J5" s="467"/>
      <c r="K5" s="467"/>
      <c r="L5" s="467"/>
      <c r="M5" s="467"/>
    </row>
    <row r="6" spans="1:15" ht="12.75" customHeight="1" x14ac:dyDescent="0.25">
      <c r="A6" s="436" t="s">
        <v>232</v>
      </c>
      <c r="B6" s="447" t="s">
        <v>234</v>
      </c>
      <c r="C6" s="448"/>
      <c r="D6" s="468"/>
      <c r="E6" s="473" t="s">
        <v>432</v>
      </c>
      <c r="F6" s="439"/>
      <c r="G6" s="439"/>
      <c r="H6" s="439"/>
      <c r="I6" s="439"/>
      <c r="J6" s="439"/>
      <c r="K6" s="439"/>
      <c r="L6" s="439"/>
      <c r="M6" s="440"/>
    </row>
    <row r="7" spans="1:15" ht="12.75" customHeight="1" x14ac:dyDescent="0.25">
      <c r="A7" s="446"/>
      <c r="B7" s="469"/>
      <c r="C7" s="470"/>
      <c r="D7" s="471"/>
      <c r="E7" s="473" t="s">
        <v>227</v>
      </c>
      <c r="F7" s="439"/>
      <c r="G7" s="440"/>
      <c r="H7" s="438" t="s">
        <v>228</v>
      </c>
      <c r="I7" s="439"/>
      <c r="J7" s="439"/>
      <c r="K7" s="439"/>
      <c r="L7" s="439"/>
      <c r="M7" s="440"/>
    </row>
    <row r="8" spans="1:15" ht="12.75" customHeight="1" x14ac:dyDescent="0.25">
      <c r="A8" s="446"/>
      <c r="B8" s="469"/>
      <c r="C8" s="470"/>
      <c r="D8" s="471"/>
      <c r="E8" s="474" t="s">
        <v>229</v>
      </c>
      <c r="F8" s="448"/>
      <c r="G8" s="449"/>
      <c r="H8" s="447" t="s">
        <v>230</v>
      </c>
      <c r="I8" s="448"/>
      <c r="J8" s="449"/>
      <c r="K8" s="447" t="s">
        <v>231</v>
      </c>
      <c r="L8" s="448"/>
      <c r="M8" s="449"/>
    </row>
    <row r="9" spans="1:15" ht="18" customHeight="1" x14ac:dyDescent="0.25">
      <c r="A9" s="446"/>
      <c r="B9" s="450"/>
      <c r="C9" s="451"/>
      <c r="D9" s="472"/>
      <c r="E9" s="475"/>
      <c r="F9" s="451"/>
      <c r="G9" s="452"/>
      <c r="H9" s="450"/>
      <c r="I9" s="451"/>
      <c r="J9" s="452"/>
      <c r="K9" s="450"/>
      <c r="L9" s="451"/>
      <c r="M9" s="452"/>
    </row>
    <row r="10" spans="1:15" ht="14.4" x14ac:dyDescent="0.25">
      <c r="A10" s="437"/>
      <c r="B10" s="160" t="s">
        <v>433</v>
      </c>
      <c r="C10" s="160" t="s">
        <v>434</v>
      </c>
      <c r="D10" s="160" t="s">
        <v>435</v>
      </c>
      <c r="E10" s="160" t="s">
        <v>396</v>
      </c>
      <c r="F10" s="160" t="s">
        <v>434</v>
      </c>
      <c r="G10" s="160" t="s">
        <v>435</v>
      </c>
      <c r="H10" s="160" t="s">
        <v>396</v>
      </c>
      <c r="I10" s="160" t="s">
        <v>434</v>
      </c>
      <c r="J10" s="160" t="s">
        <v>435</v>
      </c>
      <c r="K10" s="160" t="s">
        <v>396</v>
      </c>
      <c r="L10" s="160" t="s">
        <v>434</v>
      </c>
      <c r="M10" s="160" t="s">
        <v>435</v>
      </c>
    </row>
    <row r="11" spans="1:15" ht="15.75" customHeight="1" x14ac:dyDescent="0.25">
      <c r="A11" s="162"/>
      <c r="B11" s="162"/>
      <c r="C11" s="162"/>
      <c r="D11" s="162"/>
      <c r="E11" s="162"/>
      <c r="F11" s="162"/>
      <c r="G11" s="162"/>
      <c r="H11" s="162"/>
      <c r="I11" s="162"/>
      <c r="J11" s="162"/>
      <c r="K11" s="162"/>
      <c r="L11" s="162"/>
      <c r="M11" s="162"/>
    </row>
    <row r="12" spans="1:15" ht="20.100000000000001" customHeight="1" x14ac:dyDescent="0.25">
      <c r="A12" s="131" t="s">
        <v>1</v>
      </c>
      <c r="B12" s="115">
        <v>1897133.6231331297</v>
      </c>
      <c r="C12" s="115">
        <v>1233365.2258407541</v>
      </c>
      <c r="D12" s="115">
        <v>663768.39729235787</v>
      </c>
      <c r="E12" s="115">
        <v>1418858.4204189933</v>
      </c>
      <c r="F12" s="115">
        <v>844781.86478549941</v>
      </c>
      <c r="G12" s="115">
        <v>574076.55563349056</v>
      </c>
      <c r="H12" s="115">
        <v>248017.30753310584</v>
      </c>
      <c r="I12" s="115">
        <v>188873.0607323586</v>
      </c>
      <c r="J12" s="115">
        <v>59144.246800746514</v>
      </c>
      <c r="K12" s="115">
        <v>230257.89518101964</v>
      </c>
      <c r="L12" s="115">
        <v>199710.30032289625</v>
      </c>
      <c r="M12" s="115">
        <v>30547.594858122633</v>
      </c>
    </row>
    <row r="13" spans="1:15" ht="14.4" x14ac:dyDescent="0.25">
      <c r="A13" s="116"/>
      <c r="B13" s="118"/>
      <c r="C13" s="118"/>
      <c r="D13" s="118"/>
      <c r="E13" s="118"/>
      <c r="F13" s="118"/>
      <c r="G13" s="118"/>
      <c r="H13" s="118"/>
      <c r="I13" s="118"/>
      <c r="J13" s="118"/>
      <c r="K13" s="118"/>
      <c r="L13" s="118"/>
      <c r="M13" s="118"/>
    </row>
    <row r="14" spans="1:15" ht="20.100000000000001" customHeight="1" x14ac:dyDescent="0.25">
      <c r="A14" s="130" t="s">
        <v>3</v>
      </c>
      <c r="B14" s="120">
        <v>999337.5805287878</v>
      </c>
      <c r="C14" s="120">
        <v>562654.19856036676</v>
      </c>
      <c r="D14" s="120">
        <v>436683.38196841412</v>
      </c>
      <c r="E14" s="120">
        <v>807545.49164791522</v>
      </c>
      <c r="F14" s="120">
        <v>437497.53202371311</v>
      </c>
      <c r="G14" s="120">
        <v>370047.95962420513</v>
      </c>
      <c r="H14" s="120">
        <v>114693.1128402076</v>
      </c>
      <c r="I14" s="120">
        <v>66642.515960334611</v>
      </c>
      <c r="J14" s="120">
        <v>48050.596879873337</v>
      </c>
      <c r="K14" s="120">
        <v>77098.976040660331</v>
      </c>
      <c r="L14" s="120">
        <v>58514.15057632402</v>
      </c>
      <c r="M14" s="120">
        <v>18584.825464336132</v>
      </c>
    </row>
    <row r="15" spans="1:15" ht="20.100000000000001" customHeight="1" x14ac:dyDescent="0.25">
      <c r="A15" s="116" t="s">
        <v>5</v>
      </c>
      <c r="B15" s="118">
        <v>786542.22512301046</v>
      </c>
      <c r="C15" s="118">
        <v>599416.64809361717</v>
      </c>
      <c r="D15" s="118">
        <v>187125.57702939809</v>
      </c>
      <c r="E15" s="118">
        <v>515010.0462152338</v>
      </c>
      <c r="F15" s="118">
        <v>348465.28502933448</v>
      </c>
      <c r="G15" s="118">
        <v>166544.76118590042</v>
      </c>
      <c r="H15" s="118">
        <v>124897.38333982986</v>
      </c>
      <c r="I15" s="118">
        <v>115402.8740405022</v>
      </c>
      <c r="J15" s="118">
        <v>9494.5092993279177</v>
      </c>
      <c r="K15" s="118">
        <v>146634.79556794785</v>
      </c>
      <c r="L15" s="118">
        <v>135548.48902377783</v>
      </c>
      <c r="M15" s="118">
        <v>11086.306544169798</v>
      </c>
    </row>
    <row r="16" spans="1:15" ht="20.100000000000001" customHeight="1" x14ac:dyDescent="0.25">
      <c r="A16" s="130" t="s">
        <v>7</v>
      </c>
      <c r="B16" s="120">
        <v>108626.37924890767</v>
      </c>
      <c r="C16" s="120">
        <v>69276.306874338887</v>
      </c>
      <c r="D16" s="120">
        <v>39350.072374568474</v>
      </c>
      <c r="E16" s="120">
        <v>94825.534082728278</v>
      </c>
      <c r="F16" s="120">
        <v>57812.944298709204</v>
      </c>
      <c r="G16" s="120">
        <v>37012.589784018819</v>
      </c>
      <c r="H16" s="120">
        <v>7693.2080566873619</v>
      </c>
      <c r="I16" s="120">
        <v>6135.4859467411297</v>
      </c>
      <c r="J16" s="120">
        <v>1557.7221099462342</v>
      </c>
      <c r="K16" s="120">
        <v>6107.6371094919832</v>
      </c>
      <c r="L16" s="120">
        <v>5327.8766288885199</v>
      </c>
      <c r="M16" s="120">
        <v>779.76048060346511</v>
      </c>
    </row>
    <row r="17" spans="1:13" ht="20.100000000000001" customHeight="1" x14ac:dyDescent="0.25">
      <c r="A17" s="116" t="s">
        <v>456</v>
      </c>
      <c r="B17" s="118">
        <v>2627.4382324230087</v>
      </c>
      <c r="C17" s="118">
        <v>2018.0723124449219</v>
      </c>
      <c r="D17" s="118">
        <v>609.36591997809023</v>
      </c>
      <c r="E17" s="118">
        <v>1477.3484731240064</v>
      </c>
      <c r="F17" s="118">
        <v>1006.103433758271</v>
      </c>
      <c r="G17" s="118">
        <v>471.2450393657349</v>
      </c>
      <c r="H17" s="118">
        <v>733.60329637991697</v>
      </c>
      <c r="I17" s="118">
        <v>692.18478478079226</v>
      </c>
      <c r="J17" s="118">
        <v>41.418511599125019</v>
      </c>
      <c r="K17" s="118">
        <v>416.4864629190883</v>
      </c>
      <c r="L17" s="118">
        <v>319.78409390585801</v>
      </c>
      <c r="M17" s="118">
        <v>96.702369013230367</v>
      </c>
    </row>
    <row r="18" spans="1:13" ht="14.4" x14ac:dyDescent="0.25">
      <c r="A18" s="125"/>
      <c r="B18" s="126"/>
      <c r="C18" s="126"/>
      <c r="D18" s="126"/>
      <c r="E18" s="126"/>
      <c r="F18" s="126"/>
      <c r="G18" s="126"/>
      <c r="H18" s="126"/>
      <c r="I18" s="126"/>
      <c r="J18" s="126"/>
      <c r="K18" s="126"/>
      <c r="L18" s="126"/>
      <c r="M18" s="126"/>
    </row>
    <row r="19" spans="1:13" ht="20.100000000000001" customHeight="1" x14ac:dyDescent="0.25">
      <c r="A19" s="131" t="s">
        <v>3</v>
      </c>
      <c r="B19" s="120"/>
      <c r="C19" s="120"/>
      <c r="D19" s="120"/>
      <c r="E19" s="120"/>
      <c r="F19" s="115"/>
      <c r="G19" s="115"/>
      <c r="H19" s="120"/>
      <c r="I19" s="115"/>
      <c r="J19" s="115"/>
      <c r="K19" s="120"/>
      <c r="L19" s="120"/>
      <c r="M19" s="120"/>
    </row>
    <row r="20" spans="1:13" ht="14.4" x14ac:dyDescent="0.25">
      <c r="A20" s="125"/>
      <c r="B20" s="126"/>
      <c r="C20" s="126"/>
      <c r="D20" s="126"/>
      <c r="E20" s="126"/>
      <c r="F20" s="126"/>
      <c r="G20" s="126"/>
      <c r="H20" s="126"/>
      <c r="I20" s="126"/>
      <c r="J20" s="126"/>
      <c r="K20" s="126"/>
      <c r="L20" s="126"/>
      <c r="M20" s="126"/>
    </row>
    <row r="21" spans="1:13" ht="20.100000000000001" customHeight="1" x14ac:dyDescent="0.25">
      <c r="A21" s="130" t="s">
        <v>180</v>
      </c>
      <c r="B21" s="120">
        <v>167795.39616313463</v>
      </c>
      <c r="C21" s="120">
        <v>82436.871722857701</v>
      </c>
      <c r="D21" s="120">
        <v>85358.524440278081</v>
      </c>
      <c r="E21" s="120">
        <v>155957.09005217592</v>
      </c>
      <c r="F21" s="120">
        <v>73590.920265658584</v>
      </c>
      <c r="G21" s="120">
        <v>82366.169786517712</v>
      </c>
      <c r="H21" s="120">
        <v>4007.8138814858953</v>
      </c>
      <c r="I21" s="120">
        <v>2031.5611214355645</v>
      </c>
      <c r="J21" s="120">
        <v>1976.2527600503281</v>
      </c>
      <c r="K21" s="120">
        <v>7830.4922294736789</v>
      </c>
      <c r="L21" s="120">
        <v>6814.3903357637109</v>
      </c>
      <c r="M21" s="120">
        <v>1016.1018937099693</v>
      </c>
    </row>
    <row r="22" spans="1:13" ht="20.100000000000001" customHeight="1" x14ac:dyDescent="0.25">
      <c r="A22" s="125" t="s">
        <v>243</v>
      </c>
      <c r="B22" s="126">
        <v>62652.870443016152</v>
      </c>
      <c r="C22" s="126">
        <v>40391.774663467681</v>
      </c>
      <c r="D22" s="126">
        <v>22261.095779548348</v>
      </c>
      <c r="E22" s="126">
        <v>54536.439543691245</v>
      </c>
      <c r="F22" s="126">
        <v>32986.904278668546</v>
      </c>
      <c r="G22" s="126">
        <v>21549.535265022641</v>
      </c>
      <c r="H22" s="126">
        <v>2029.1502656894079</v>
      </c>
      <c r="I22" s="126">
        <v>1678.7617919218881</v>
      </c>
      <c r="J22" s="126">
        <v>350.38847376751892</v>
      </c>
      <c r="K22" s="126">
        <v>6087.2806336354697</v>
      </c>
      <c r="L22" s="126">
        <v>5726.1085928772945</v>
      </c>
      <c r="M22" s="126">
        <v>361.17204075817909</v>
      </c>
    </row>
    <row r="23" spans="1:13" ht="20.100000000000001" customHeight="1" x14ac:dyDescent="0.25">
      <c r="A23" s="130" t="s">
        <v>174</v>
      </c>
      <c r="B23" s="120">
        <v>63599.31440673321</v>
      </c>
      <c r="C23" s="120">
        <v>35393.02954219524</v>
      </c>
      <c r="D23" s="120">
        <v>28206.284864538058</v>
      </c>
      <c r="E23" s="120">
        <v>52926.365197954787</v>
      </c>
      <c r="F23" s="120">
        <v>27299.085099171018</v>
      </c>
      <c r="G23" s="120">
        <v>25627.280098783951</v>
      </c>
      <c r="H23" s="120">
        <v>6131.640205008639</v>
      </c>
      <c r="I23" s="120">
        <v>5009.6641717935254</v>
      </c>
      <c r="J23" s="120">
        <v>1121.9760332151129</v>
      </c>
      <c r="K23" s="120">
        <v>4541.3090037697602</v>
      </c>
      <c r="L23" s="120">
        <v>3084.2802712307262</v>
      </c>
      <c r="M23" s="120">
        <v>1457.0287325390348</v>
      </c>
    </row>
    <row r="24" spans="1:13" ht="20.100000000000001" customHeight="1" x14ac:dyDescent="0.25">
      <c r="A24" s="125" t="s">
        <v>186</v>
      </c>
      <c r="B24" s="126">
        <v>42067.005651107262</v>
      </c>
      <c r="C24" s="126">
        <v>27739.998812144891</v>
      </c>
      <c r="D24" s="126">
        <v>14327.006838962317</v>
      </c>
      <c r="E24" s="126">
        <v>25504.890958235334</v>
      </c>
      <c r="F24" s="126">
        <v>15575.728504984249</v>
      </c>
      <c r="G24" s="126">
        <v>9929.1624532510468</v>
      </c>
      <c r="H24" s="126">
        <v>4662.9631478939928</v>
      </c>
      <c r="I24" s="126">
        <v>3176.9947210217701</v>
      </c>
      <c r="J24" s="126">
        <v>1485.9684268722292</v>
      </c>
      <c r="K24" s="126">
        <v>11899.151544977918</v>
      </c>
      <c r="L24" s="126">
        <v>8987.2755861388705</v>
      </c>
      <c r="M24" s="126">
        <v>2911.8759588390462</v>
      </c>
    </row>
    <row r="25" spans="1:13" ht="20.100000000000001" customHeight="1" x14ac:dyDescent="0.25">
      <c r="A25" s="130" t="s">
        <v>173</v>
      </c>
      <c r="B25" s="120">
        <v>127235.21498634247</v>
      </c>
      <c r="C25" s="120">
        <v>64672.861936765374</v>
      </c>
      <c r="D25" s="120">
        <v>62562.353049577134</v>
      </c>
      <c r="E25" s="120">
        <v>109060.49197580128</v>
      </c>
      <c r="F25" s="120">
        <v>54703.197469461906</v>
      </c>
      <c r="G25" s="120">
        <v>54357.294506339451</v>
      </c>
      <c r="H25" s="120">
        <v>12059.215292005403</v>
      </c>
      <c r="I25" s="120">
        <v>6711.2546094971376</v>
      </c>
      <c r="J25" s="120">
        <v>5347.9606825082574</v>
      </c>
      <c r="K25" s="120">
        <v>6115.5077185358778</v>
      </c>
      <c r="L25" s="120">
        <v>3258.4098578064168</v>
      </c>
      <c r="M25" s="120">
        <v>2857.0978607294646</v>
      </c>
    </row>
    <row r="26" spans="1:13" ht="14.4" x14ac:dyDescent="0.25">
      <c r="A26" s="125" t="s">
        <v>184</v>
      </c>
      <c r="B26" s="126">
        <v>128682.86100811657</v>
      </c>
      <c r="C26" s="126">
        <v>73284.343105904103</v>
      </c>
      <c r="D26" s="126">
        <v>55398.517902212574</v>
      </c>
      <c r="E26" s="126">
        <v>112764.83231749575</v>
      </c>
      <c r="F26" s="126">
        <v>64971.659942984545</v>
      </c>
      <c r="G26" s="126">
        <v>47793.172374511487</v>
      </c>
      <c r="H26" s="126">
        <v>4731.1867093712508</v>
      </c>
      <c r="I26" s="126">
        <v>2073.5574436666307</v>
      </c>
      <c r="J26" s="126">
        <v>2657.6292657046224</v>
      </c>
      <c r="K26" s="126">
        <v>11186.841981249254</v>
      </c>
      <c r="L26" s="126">
        <v>6239.1257192530093</v>
      </c>
      <c r="M26" s="126">
        <v>4947.7162619962464</v>
      </c>
    </row>
    <row r="27" spans="1:13" ht="18" customHeight="1" x14ac:dyDescent="0.25">
      <c r="A27" s="130" t="s">
        <v>187</v>
      </c>
      <c r="B27" s="120">
        <v>61191.370920213005</v>
      </c>
      <c r="C27" s="120">
        <v>37573.326069654955</v>
      </c>
      <c r="D27" s="120">
        <v>23618.044850558123</v>
      </c>
      <c r="E27" s="120">
        <v>51293.472265023389</v>
      </c>
      <c r="F27" s="120">
        <v>30181.63822390998</v>
      </c>
      <c r="G27" s="120">
        <v>21111.834041113434</v>
      </c>
      <c r="H27" s="120">
        <v>4571.9824196944892</v>
      </c>
      <c r="I27" s="120">
        <v>3471.8934085180813</v>
      </c>
      <c r="J27" s="120">
        <v>1100.0890111764106</v>
      </c>
      <c r="K27" s="120">
        <v>5325.9162354951823</v>
      </c>
      <c r="L27" s="120">
        <v>3919.7944372268867</v>
      </c>
      <c r="M27" s="120">
        <v>1406.1217982683022</v>
      </c>
    </row>
    <row r="28" spans="1:13" ht="20.100000000000001" customHeight="1" x14ac:dyDescent="0.25">
      <c r="A28" s="125" t="s">
        <v>175</v>
      </c>
      <c r="B28" s="126">
        <v>76128.02734051719</v>
      </c>
      <c r="C28" s="126">
        <v>47383.443211579572</v>
      </c>
      <c r="D28" s="126">
        <v>28744.584128937411</v>
      </c>
      <c r="E28" s="126">
        <v>64746.771740209013</v>
      </c>
      <c r="F28" s="126">
        <v>36665.889383942937</v>
      </c>
      <c r="G28" s="126">
        <v>28080.882356266004</v>
      </c>
      <c r="H28" s="126">
        <v>2564.9834763503286</v>
      </c>
      <c r="I28" s="126">
        <v>1963.2335854594623</v>
      </c>
      <c r="J28" s="126">
        <v>601.74989089086716</v>
      </c>
      <c r="K28" s="126">
        <v>8816.2721239576622</v>
      </c>
      <c r="L28" s="126">
        <v>8754.3202421771075</v>
      </c>
      <c r="M28" s="126">
        <v>61.951881780555148</v>
      </c>
    </row>
    <row r="29" spans="1:13" ht="20.100000000000001" customHeight="1" x14ac:dyDescent="0.25">
      <c r="A29" s="130" t="s">
        <v>178</v>
      </c>
      <c r="B29" s="120">
        <v>135104.69525442517</v>
      </c>
      <c r="C29" s="120">
        <v>73458.43761655761</v>
      </c>
      <c r="D29" s="120">
        <v>61646.257637867508</v>
      </c>
      <c r="E29" s="120">
        <v>66545.588856222821</v>
      </c>
      <c r="F29" s="120">
        <v>38164.484923841264</v>
      </c>
      <c r="G29" s="120">
        <v>28381.103932381353</v>
      </c>
      <c r="H29" s="120">
        <v>62252.337539130895</v>
      </c>
      <c r="I29" s="120">
        <v>30731.997940575544</v>
      </c>
      <c r="J29" s="120">
        <v>31520.339598555289</v>
      </c>
      <c r="K29" s="120">
        <v>6306.7688590714924</v>
      </c>
      <c r="L29" s="120">
        <v>4561.9547521407558</v>
      </c>
      <c r="M29" s="120">
        <v>1744.8141069307378</v>
      </c>
    </row>
    <row r="30" spans="1:13" ht="20.100000000000001" customHeight="1" x14ac:dyDescent="0.25">
      <c r="A30" s="125" t="s">
        <v>189</v>
      </c>
      <c r="B30" s="126">
        <v>98072.211743438442</v>
      </c>
      <c r="C30" s="126">
        <v>52318.782611926035</v>
      </c>
      <c r="D30" s="126">
        <v>45753.429131512232</v>
      </c>
      <c r="E30" s="126">
        <v>89830.664373445979</v>
      </c>
      <c r="F30" s="126">
        <v>47173.054914119464</v>
      </c>
      <c r="G30" s="126">
        <v>42657.609459326442</v>
      </c>
      <c r="H30" s="126">
        <v>3790.1779174967683</v>
      </c>
      <c r="I30" s="126">
        <v>2408.2409810719651</v>
      </c>
      <c r="J30" s="126">
        <v>1381.9369364248009</v>
      </c>
      <c r="K30" s="126">
        <v>4451.3694524954999</v>
      </c>
      <c r="L30" s="126">
        <v>2737.4867167344905</v>
      </c>
      <c r="M30" s="126">
        <v>1713.8827357610053</v>
      </c>
    </row>
    <row r="31" spans="1:13" ht="20.100000000000001" customHeight="1" x14ac:dyDescent="0.25">
      <c r="A31" s="130" t="s">
        <v>244</v>
      </c>
      <c r="B31" s="120">
        <v>36808.612611741264</v>
      </c>
      <c r="C31" s="120">
        <v>28001.329267315665</v>
      </c>
      <c r="D31" s="120">
        <v>8807.2833444255812</v>
      </c>
      <c r="E31" s="120">
        <v>24378.884367661944</v>
      </c>
      <c r="F31" s="120">
        <v>16184.969016967871</v>
      </c>
      <c r="G31" s="120">
        <v>8193.9153506940693</v>
      </c>
      <c r="H31" s="120">
        <v>7891.6619860808569</v>
      </c>
      <c r="I31" s="120">
        <v>7385.3561853729598</v>
      </c>
      <c r="J31" s="120">
        <v>506.3058007079037</v>
      </c>
      <c r="K31" s="120">
        <v>4538.0662579984519</v>
      </c>
      <c r="L31" s="120">
        <v>4431.0040649748435</v>
      </c>
      <c r="M31" s="120">
        <v>107.06219302360611</v>
      </c>
    </row>
    <row r="32" spans="1:13" ht="14.4" x14ac:dyDescent="0.25">
      <c r="A32" s="125"/>
      <c r="B32" s="126"/>
      <c r="C32" s="126"/>
      <c r="D32" s="126"/>
      <c r="E32" s="126"/>
      <c r="F32" s="126"/>
      <c r="G32" s="126"/>
      <c r="H32" s="126"/>
      <c r="I32" s="126"/>
      <c r="J32" s="126"/>
      <c r="K32" s="126"/>
      <c r="L32" s="126"/>
      <c r="M32" s="126"/>
    </row>
    <row r="33" spans="1:13" ht="20.100000000000001" customHeight="1" x14ac:dyDescent="0.25">
      <c r="A33" s="131" t="s">
        <v>5</v>
      </c>
      <c r="B33" s="120"/>
      <c r="C33" s="120"/>
      <c r="D33" s="120"/>
      <c r="E33" s="120"/>
      <c r="F33" s="115"/>
      <c r="G33" s="115"/>
      <c r="H33" s="120"/>
      <c r="I33" s="115"/>
      <c r="J33" s="115"/>
      <c r="K33" s="120"/>
      <c r="L33" s="120"/>
      <c r="M33" s="120"/>
    </row>
    <row r="34" spans="1:13" ht="15" customHeight="1" x14ac:dyDescent="0.25">
      <c r="A34" s="125"/>
      <c r="B34" s="126"/>
      <c r="C34" s="126"/>
      <c r="D34" s="126"/>
      <c r="E34" s="126"/>
      <c r="F34" s="126"/>
      <c r="G34" s="126"/>
      <c r="H34" s="126"/>
      <c r="I34" s="126"/>
      <c r="J34" s="126"/>
      <c r="K34" s="126"/>
      <c r="L34" s="126"/>
      <c r="M34" s="126"/>
    </row>
    <row r="35" spans="1:13" ht="20.100000000000001" customHeight="1" x14ac:dyDescent="0.25">
      <c r="A35" s="130" t="s">
        <v>169</v>
      </c>
      <c r="B35" s="120">
        <v>56056.49273734889</v>
      </c>
      <c r="C35" s="120">
        <v>44048.004525845688</v>
      </c>
      <c r="D35" s="120">
        <v>12008.48821150322</v>
      </c>
      <c r="E35" s="120">
        <v>26412.697214911394</v>
      </c>
      <c r="F35" s="120">
        <v>18281.978624875304</v>
      </c>
      <c r="G35" s="120">
        <v>8130.71859003605</v>
      </c>
      <c r="H35" s="120">
        <v>13336.360913595661</v>
      </c>
      <c r="I35" s="120">
        <v>12369.269262223985</v>
      </c>
      <c r="J35" s="120">
        <v>967.09165137166758</v>
      </c>
      <c r="K35" s="120">
        <v>16307.434608841873</v>
      </c>
      <c r="L35" s="120">
        <v>13396.756638746385</v>
      </c>
      <c r="M35" s="120">
        <v>2910.6779700954876</v>
      </c>
    </row>
    <row r="36" spans="1:13" ht="20.100000000000001" customHeight="1" x14ac:dyDescent="0.25">
      <c r="A36" s="125" t="s">
        <v>177</v>
      </c>
      <c r="B36" s="126">
        <v>62189.153354915841</v>
      </c>
      <c r="C36" s="126">
        <v>51169.567886118908</v>
      </c>
      <c r="D36" s="126">
        <v>11019.585468797013</v>
      </c>
      <c r="E36" s="126">
        <v>38149.982112398124</v>
      </c>
      <c r="F36" s="126">
        <v>28521.157815266968</v>
      </c>
      <c r="G36" s="126">
        <v>9628.8242971311756</v>
      </c>
      <c r="H36" s="126">
        <v>13948.186283982037</v>
      </c>
      <c r="I36" s="126">
        <v>12995.218363055061</v>
      </c>
      <c r="J36" s="126">
        <v>952.96792092698058</v>
      </c>
      <c r="K36" s="126">
        <v>10090.984958535719</v>
      </c>
      <c r="L36" s="126">
        <v>9653.1917077968446</v>
      </c>
      <c r="M36" s="126">
        <v>437.79325073885855</v>
      </c>
    </row>
    <row r="37" spans="1:13" ht="20.100000000000001" customHeight="1" x14ac:dyDescent="0.25">
      <c r="A37" s="130" t="s">
        <v>172</v>
      </c>
      <c r="B37" s="120">
        <v>242273.72948909525</v>
      </c>
      <c r="C37" s="120">
        <v>186578.92186387954</v>
      </c>
      <c r="D37" s="120">
        <v>55694.807625215406</v>
      </c>
      <c r="E37" s="120">
        <v>150653.57210275327</v>
      </c>
      <c r="F37" s="120">
        <v>102798.28214389467</v>
      </c>
      <c r="G37" s="120">
        <v>47855.289958858368</v>
      </c>
      <c r="H37" s="120">
        <v>41778.06004560984</v>
      </c>
      <c r="I37" s="120">
        <v>38224.789410123405</v>
      </c>
      <c r="J37" s="120">
        <v>3553.2706354864249</v>
      </c>
      <c r="K37" s="120">
        <v>49842.097340732107</v>
      </c>
      <c r="L37" s="120">
        <v>45555.850309861642</v>
      </c>
      <c r="M37" s="120">
        <v>4286.2470308704551</v>
      </c>
    </row>
    <row r="38" spans="1:13" ht="20.100000000000001" customHeight="1" x14ac:dyDescent="0.25">
      <c r="A38" s="125" t="s">
        <v>170</v>
      </c>
      <c r="B38" s="126">
        <v>196076.26287738318</v>
      </c>
      <c r="C38" s="126">
        <v>150429.65843314328</v>
      </c>
      <c r="D38" s="126">
        <v>45646.604444239703</v>
      </c>
      <c r="E38" s="126">
        <v>120478.5497287616</v>
      </c>
      <c r="F38" s="126">
        <v>80506.757740192537</v>
      </c>
      <c r="G38" s="126">
        <v>39971.791988568883</v>
      </c>
      <c r="H38" s="126">
        <v>39563.533221798076</v>
      </c>
      <c r="I38" s="126">
        <v>36921.84390633546</v>
      </c>
      <c r="J38" s="126">
        <v>2641.6893154626405</v>
      </c>
      <c r="K38" s="126">
        <v>36034.179926823024</v>
      </c>
      <c r="L38" s="126">
        <v>33001.056786614863</v>
      </c>
      <c r="M38" s="126">
        <v>3033.1231402081194</v>
      </c>
    </row>
    <row r="39" spans="1:13" ht="20.100000000000001" customHeight="1" x14ac:dyDescent="0.25">
      <c r="A39" s="130" t="s">
        <v>176</v>
      </c>
      <c r="B39" s="120">
        <v>224143.33439587662</v>
      </c>
      <c r="C39" s="120">
        <v>162181.87087687032</v>
      </c>
      <c r="D39" s="120">
        <v>61961.463519006546</v>
      </c>
      <c r="E39" s="120">
        <v>175173.05714225202</v>
      </c>
      <c r="F39" s="120">
        <v>114834.87797669406</v>
      </c>
      <c r="G39" s="120">
        <v>60338.179165558082</v>
      </c>
      <c r="H39" s="120">
        <v>15175.02404584943</v>
      </c>
      <c r="I39" s="120">
        <v>13959.285036170759</v>
      </c>
      <c r="J39" s="120">
        <v>1215.7390096786655</v>
      </c>
      <c r="K39" s="120">
        <v>33795.253207775117</v>
      </c>
      <c r="L39" s="120">
        <v>33387.707864005344</v>
      </c>
      <c r="M39" s="120">
        <v>407.54534376977682</v>
      </c>
    </row>
    <row r="40" spans="1:13" ht="20.100000000000001" customHeight="1" x14ac:dyDescent="0.25">
      <c r="A40" s="125" t="s">
        <v>183</v>
      </c>
      <c r="B40" s="126">
        <v>5803.2522683925508</v>
      </c>
      <c r="C40" s="126">
        <v>5008.6245077558824</v>
      </c>
      <c r="D40" s="126">
        <v>794.62776063666922</v>
      </c>
      <c r="E40" s="126">
        <v>4142.1879141575573</v>
      </c>
      <c r="F40" s="126">
        <v>3522.2307284095223</v>
      </c>
      <c r="G40" s="126">
        <v>619.95718574803368</v>
      </c>
      <c r="H40" s="126">
        <v>1096.2188289949311</v>
      </c>
      <c r="I40" s="126">
        <v>932.46806259339519</v>
      </c>
      <c r="J40" s="126">
        <v>163.75076640153631</v>
      </c>
      <c r="K40" s="126">
        <v>564.84552524006563</v>
      </c>
      <c r="L40" s="126">
        <v>553.9257167529662</v>
      </c>
      <c r="M40" s="126">
        <v>10.919808487099409</v>
      </c>
    </row>
    <row r="41" spans="1:13" ht="14.4" x14ac:dyDescent="0.25">
      <c r="A41" s="125"/>
      <c r="B41" s="126"/>
      <c r="C41" s="126"/>
      <c r="D41" s="126"/>
      <c r="E41" s="126"/>
      <c r="F41" s="126"/>
      <c r="G41" s="126"/>
      <c r="H41" s="126"/>
      <c r="I41" s="126"/>
      <c r="J41" s="126"/>
      <c r="K41" s="126"/>
      <c r="L41" s="126"/>
      <c r="M41" s="126"/>
    </row>
    <row r="42" spans="1:13" ht="20.100000000000001" customHeight="1" x14ac:dyDescent="0.25">
      <c r="A42" s="131" t="s">
        <v>7</v>
      </c>
      <c r="B42" s="120"/>
      <c r="C42" s="120"/>
      <c r="D42" s="120"/>
      <c r="E42" s="120"/>
      <c r="F42" s="115"/>
      <c r="G42" s="115"/>
      <c r="H42" s="120"/>
      <c r="I42" s="115"/>
      <c r="J42" s="115"/>
      <c r="K42" s="120"/>
      <c r="L42" s="120"/>
      <c r="M42" s="120"/>
    </row>
    <row r="43" spans="1:13" ht="14.4" x14ac:dyDescent="0.25">
      <c r="A43" s="125"/>
      <c r="B43" s="126"/>
      <c r="C43" s="126"/>
      <c r="D43" s="126"/>
      <c r="E43" s="126"/>
      <c r="F43" s="126"/>
      <c r="G43" s="126"/>
      <c r="H43" s="126"/>
      <c r="I43" s="126"/>
      <c r="J43" s="126"/>
      <c r="K43" s="126"/>
      <c r="L43" s="126"/>
      <c r="M43" s="126"/>
    </row>
    <row r="44" spans="1:13" ht="20.100000000000001" customHeight="1" x14ac:dyDescent="0.25">
      <c r="A44" s="130" t="s">
        <v>245</v>
      </c>
      <c r="B44" s="120">
        <v>29590.647135612297</v>
      </c>
      <c r="C44" s="120">
        <v>18155.369605177206</v>
      </c>
      <c r="D44" s="120">
        <v>11435.277530435118</v>
      </c>
      <c r="E44" s="120">
        <v>26989.893510355876</v>
      </c>
      <c r="F44" s="120">
        <v>16102.142771668816</v>
      </c>
      <c r="G44" s="120">
        <v>10887.750738687057</v>
      </c>
      <c r="H44" s="120">
        <v>1688.4865799257184</v>
      </c>
      <c r="I44" s="120">
        <v>1235.1174802107362</v>
      </c>
      <c r="J44" s="120">
        <v>453.36909971498318</v>
      </c>
      <c r="K44" s="120">
        <v>912.26704533072279</v>
      </c>
      <c r="L44" s="120">
        <v>818.10935329764982</v>
      </c>
      <c r="M44" s="120">
        <v>94.157692033072991</v>
      </c>
    </row>
    <row r="45" spans="1:13" ht="20.100000000000001" customHeight="1" x14ac:dyDescent="0.25">
      <c r="A45" s="125" t="s">
        <v>188</v>
      </c>
      <c r="B45" s="126">
        <v>11401.684992141534</v>
      </c>
      <c r="C45" s="126">
        <v>7199.7193532482597</v>
      </c>
      <c r="D45" s="126">
        <v>4201.9656388932744</v>
      </c>
      <c r="E45" s="126">
        <v>10635.261996761559</v>
      </c>
      <c r="F45" s="126">
        <v>6485.2176980161275</v>
      </c>
      <c r="G45" s="126">
        <v>4150.0442987454217</v>
      </c>
      <c r="H45" s="126">
        <v>350.89540809744034</v>
      </c>
      <c r="I45" s="126">
        <v>304.33614584389409</v>
      </c>
      <c r="J45" s="126">
        <v>46.559262253546471</v>
      </c>
      <c r="K45" s="126">
        <v>415.52758728253707</v>
      </c>
      <c r="L45" s="126">
        <v>410.16550938823093</v>
      </c>
      <c r="M45" s="126">
        <v>5.3620778943060916</v>
      </c>
    </row>
    <row r="46" spans="1:13" ht="20.100000000000001" customHeight="1" x14ac:dyDescent="0.25">
      <c r="A46" s="130" t="s">
        <v>185</v>
      </c>
      <c r="B46" s="120">
        <v>11475.443068775003</v>
      </c>
      <c r="C46" s="120">
        <v>7766.7031549117128</v>
      </c>
      <c r="D46" s="120">
        <v>3708.7399138632895</v>
      </c>
      <c r="E46" s="120">
        <v>8875.7899531319999</v>
      </c>
      <c r="F46" s="120">
        <v>5638.2953317181464</v>
      </c>
      <c r="G46" s="120">
        <v>3237.4946214138467</v>
      </c>
      <c r="H46" s="120">
        <v>1383.8510811377187</v>
      </c>
      <c r="I46" s="120">
        <v>1227.9194857349596</v>
      </c>
      <c r="J46" s="120">
        <v>155.93159540275835</v>
      </c>
      <c r="K46" s="120">
        <v>1215.8020345052901</v>
      </c>
      <c r="L46" s="120">
        <v>900.48833745860702</v>
      </c>
      <c r="M46" s="120">
        <v>315.31369704668299</v>
      </c>
    </row>
    <row r="47" spans="1:13" ht="20.100000000000001" customHeight="1" x14ac:dyDescent="0.25">
      <c r="A47" s="125" t="s">
        <v>179</v>
      </c>
      <c r="B47" s="126">
        <v>10481.763283313832</v>
      </c>
      <c r="C47" s="126">
        <v>5784.9320369366942</v>
      </c>
      <c r="D47" s="126">
        <v>4696.8312463771335</v>
      </c>
      <c r="E47" s="126">
        <v>9566.432771704669</v>
      </c>
      <c r="F47" s="126">
        <v>5071.863178772398</v>
      </c>
      <c r="G47" s="126">
        <v>4494.569592932271</v>
      </c>
      <c r="H47" s="126">
        <v>534.76320474431941</v>
      </c>
      <c r="I47" s="126">
        <v>413.69098327500637</v>
      </c>
      <c r="J47" s="126">
        <v>121.07222146931292</v>
      </c>
      <c r="K47" s="126">
        <v>380.5673068648419</v>
      </c>
      <c r="L47" s="126">
        <v>299.3778748892928</v>
      </c>
      <c r="M47" s="126">
        <v>81.189431975549084</v>
      </c>
    </row>
    <row r="48" spans="1:13" ht="20.100000000000001" customHeight="1" x14ac:dyDescent="0.25">
      <c r="A48" s="130" t="s">
        <v>182</v>
      </c>
      <c r="B48" s="120">
        <v>32833.179435860067</v>
      </c>
      <c r="C48" s="120">
        <v>22198.670316518004</v>
      </c>
      <c r="D48" s="120">
        <v>10634.509119342043</v>
      </c>
      <c r="E48" s="120">
        <v>27422.837513144485</v>
      </c>
      <c r="F48" s="120">
        <v>17428.24008589406</v>
      </c>
      <c r="G48" s="120">
        <v>9994.5974272504136</v>
      </c>
      <c r="H48" s="120">
        <v>2718.7523910419609</v>
      </c>
      <c r="I48" s="120">
        <v>2310.6280437723813</v>
      </c>
      <c r="J48" s="120">
        <v>408.12434726957855</v>
      </c>
      <c r="K48" s="120">
        <v>2691.5895316736505</v>
      </c>
      <c r="L48" s="120">
        <v>2459.8021868515834</v>
      </c>
      <c r="M48" s="120">
        <v>231.78734482206826</v>
      </c>
    </row>
    <row r="49" spans="1:13" ht="20.100000000000001" customHeight="1" x14ac:dyDescent="0.25">
      <c r="A49" s="125" t="s">
        <v>246</v>
      </c>
      <c r="B49" s="126">
        <v>12843.661333204649</v>
      </c>
      <c r="C49" s="126">
        <v>8170.9124075470081</v>
      </c>
      <c r="D49" s="126">
        <v>4672.74892565765</v>
      </c>
      <c r="E49" s="126">
        <v>11335.318337629513</v>
      </c>
      <c r="F49" s="126">
        <v>7087.1852326397029</v>
      </c>
      <c r="G49" s="126">
        <v>4248.1331049898126</v>
      </c>
      <c r="H49" s="126">
        <v>1016.4593917401999</v>
      </c>
      <c r="I49" s="126">
        <v>643.79380790414541</v>
      </c>
      <c r="J49" s="126">
        <v>372.66558383605468</v>
      </c>
      <c r="K49" s="126">
        <v>491.88360383494563</v>
      </c>
      <c r="L49" s="126">
        <v>439.9333670031599</v>
      </c>
      <c r="M49" s="126">
        <v>51.950236831785695</v>
      </c>
    </row>
    <row r="50" spans="1:13" ht="20.100000000000001" customHeight="1" x14ac:dyDescent="0.25">
      <c r="A50" s="131" t="s">
        <v>456</v>
      </c>
      <c r="B50" s="120">
        <v>2627.4382324230087</v>
      </c>
      <c r="C50" s="120">
        <v>2018.0723124449219</v>
      </c>
      <c r="D50" s="120">
        <v>609.36591997809023</v>
      </c>
      <c r="E50" s="120">
        <v>1477.3484731240064</v>
      </c>
      <c r="F50" s="120">
        <v>1006.103433758271</v>
      </c>
      <c r="G50" s="120">
        <v>471.2450393657349</v>
      </c>
      <c r="H50" s="120">
        <v>733.60329637991697</v>
      </c>
      <c r="I50" s="120">
        <v>692.18478478079226</v>
      </c>
      <c r="J50" s="120">
        <v>41.418511599125019</v>
      </c>
      <c r="K50" s="120">
        <v>416.4864629190883</v>
      </c>
      <c r="L50" s="120">
        <v>319.78409390585801</v>
      </c>
      <c r="M50" s="120">
        <v>96.702369013230367</v>
      </c>
    </row>
    <row r="51" spans="1:13" ht="13.8" x14ac:dyDescent="0.3">
      <c r="A51" s="109"/>
      <c r="B51" s="109"/>
      <c r="C51" s="109"/>
      <c r="D51" s="109"/>
      <c r="E51" s="109"/>
      <c r="F51" s="109"/>
      <c r="G51" s="109"/>
      <c r="H51" s="109"/>
      <c r="I51" s="109"/>
      <c r="J51" s="109"/>
      <c r="K51" s="159"/>
      <c r="L51" s="159"/>
      <c r="M51" s="159"/>
    </row>
    <row r="52" spans="1:13" ht="14.4" x14ac:dyDescent="0.3">
      <c r="A52" s="408" t="s">
        <v>512</v>
      </c>
      <c r="B52" s="408"/>
      <c r="C52" s="408"/>
      <c r="D52" s="408"/>
      <c r="E52" s="408"/>
      <c r="F52" s="408"/>
      <c r="G52" s="408"/>
      <c r="H52" s="408"/>
      <c r="I52" s="408"/>
      <c r="J52" s="408"/>
      <c r="K52" s="159"/>
      <c r="L52" s="159"/>
      <c r="M52" s="159"/>
    </row>
    <row r="53" spans="1:13" ht="12.75" customHeight="1" x14ac:dyDescent="0.25"/>
  </sheetData>
  <mergeCells count="12">
    <mergeCell ref="A52:J52"/>
    <mergeCell ref="K8:M9"/>
    <mergeCell ref="A3:M3"/>
    <mergeCell ref="A4:M4"/>
    <mergeCell ref="A5:M5"/>
    <mergeCell ref="A6:A10"/>
    <mergeCell ref="B6:D9"/>
    <mergeCell ref="E6:M6"/>
    <mergeCell ref="E7:G7"/>
    <mergeCell ref="H7:M7"/>
    <mergeCell ref="E8:G9"/>
    <mergeCell ref="H8:J9"/>
  </mergeCells>
  <hyperlinks>
    <hyperlink ref="O1" location="ÍNDICE!A1" display="INDICE" xr:uid="{00000000-0004-0000-4100-000000000000}"/>
  </hyperlinks>
  <pageMargins left="1.9685039370078741" right="0" top="0" bottom="0" header="0" footer="0"/>
  <pageSetup paperSize="9" scale="59" fitToWidth="0" orientation="landscape" r:id="rId1"/>
  <headerFooter alignWithMargins="0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:J61"/>
  <sheetViews>
    <sheetView showGridLines="0" zoomScale="90" zoomScaleNormal="90" workbookViewId="0">
      <selection activeCell="F70" sqref="F70"/>
    </sheetView>
  </sheetViews>
  <sheetFormatPr baseColWidth="10" defaultRowHeight="13.2" x14ac:dyDescent="0.25"/>
  <cols>
    <col min="1" max="1" width="30.5546875" customWidth="1"/>
    <col min="2" max="2" width="19.88671875" customWidth="1"/>
    <col min="3" max="3" width="23.44140625" customWidth="1"/>
    <col min="4" max="4" width="18.5546875" customWidth="1"/>
    <col min="5" max="5" width="19.88671875" customWidth="1"/>
    <col min="6" max="6" width="21.44140625" customWidth="1"/>
    <col min="7" max="7" width="18.88671875" customWidth="1"/>
    <col min="8" max="8" width="23" customWidth="1"/>
  </cols>
  <sheetData>
    <row r="1" spans="1:10" ht="13.8" x14ac:dyDescent="0.25">
      <c r="J1" s="128"/>
    </row>
    <row r="2" spans="1:10" x14ac:dyDescent="0.25">
      <c r="J2" s="64"/>
    </row>
    <row r="3" spans="1:10" ht="13.8" x14ac:dyDescent="0.25">
      <c r="J3" s="128" t="s">
        <v>145</v>
      </c>
    </row>
    <row r="8" spans="1:10" ht="15.6" x14ac:dyDescent="0.3">
      <c r="A8" s="435" t="s">
        <v>513</v>
      </c>
      <c r="B8" s="435"/>
      <c r="C8" s="435"/>
      <c r="D8" s="435"/>
      <c r="E8" s="435"/>
      <c r="F8" s="435"/>
      <c r="G8" s="435"/>
      <c r="H8" s="435"/>
      <c r="I8" s="109"/>
      <c r="J8" s="109"/>
    </row>
    <row r="9" spans="1:10" ht="15.6" x14ac:dyDescent="0.3">
      <c r="A9" s="435" t="s">
        <v>543</v>
      </c>
      <c r="B9" s="435"/>
      <c r="C9" s="435"/>
      <c r="D9" s="435"/>
      <c r="E9" s="435"/>
      <c r="F9" s="435"/>
      <c r="G9" s="435"/>
      <c r="H9" s="435"/>
      <c r="I9" s="109"/>
      <c r="J9" s="109"/>
    </row>
    <row r="10" spans="1:10" ht="14.4" x14ac:dyDescent="0.3">
      <c r="A10" s="191"/>
      <c r="B10" s="191"/>
      <c r="C10" s="191"/>
      <c r="D10" s="191"/>
      <c r="E10" s="191"/>
      <c r="F10" s="191"/>
      <c r="G10" s="191"/>
      <c r="H10" s="191"/>
      <c r="I10" s="109"/>
      <c r="J10" s="109"/>
    </row>
    <row r="11" spans="1:10" ht="30" customHeight="1" x14ac:dyDescent="0.3">
      <c r="A11" s="436" t="s">
        <v>485</v>
      </c>
      <c r="B11" s="438" t="s">
        <v>296</v>
      </c>
      <c r="C11" s="439"/>
      <c r="D11" s="439"/>
      <c r="E11" s="439"/>
      <c r="F11" s="439"/>
      <c r="G11" s="439"/>
      <c r="H11" s="439"/>
      <c r="I11" s="109"/>
      <c r="J11" s="109"/>
    </row>
    <row r="12" spans="1:10" ht="45" customHeight="1" x14ac:dyDescent="0.3">
      <c r="A12" s="437"/>
      <c r="B12" s="160" t="s">
        <v>234</v>
      </c>
      <c r="C12" s="160" t="s">
        <v>484</v>
      </c>
      <c r="D12" s="160" t="s">
        <v>483</v>
      </c>
      <c r="E12" s="160" t="s">
        <v>482</v>
      </c>
      <c r="F12" s="160" t="s">
        <v>481</v>
      </c>
      <c r="G12" s="160" t="s">
        <v>480</v>
      </c>
      <c r="H12" s="160" t="s">
        <v>479</v>
      </c>
      <c r="I12" s="109"/>
      <c r="J12" s="109"/>
    </row>
    <row r="13" spans="1:10" ht="15" customHeight="1" x14ac:dyDescent="0.3">
      <c r="A13" s="192"/>
      <c r="B13" s="192"/>
      <c r="C13" s="192"/>
      <c r="D13" s="192"/>
      <c r="E13" s="192"/>
      <c r="F13" s="192"/>
      <c r="G13" s="192"/>
      <c r="H13" s="192"/>
      <c r="I13" s="109"/>
      <c r="J13" s="109"/>
    </row>
    <row r="14" spans="1:10" ht="20.100000000000001" customHeight="1" x14ac:dyDescent="0.3">
      <c r="A14" s="130" t="s">
        <v>1</v>
      </c>
      <c r="B14" s="115">
        <v>2332273.3966595335</v>
      </c>
      <c r="C14" s="115">
        <v>159574.99448332621</v>
      </c>
      <c r="D14" s="115">
        <v>158566.31744982724</v>
      </c>
      <c r="E14" s="115">
        <v>184034.16383379415</v>
      </c>
      <c r="F14" s="115">
        <v>47680.178841094501</v>
      </c>
      <c r="G14" s="115">
        <v>1065097.506206562</v>
      </c>
      <c r="H14" s="115">
        <v>717320.23584492516</v>
      </c>
      <c r="I14" s="127"/>
      <c r="J14" s="109"/>
    </row>
    <row r="15" spans="1:10" ht="20.100000000000001" customHeight="1" x14ac:dyDescent="0.3">
      <c r="A15" s="125"/>
      <c r="B15" s="124"/>
      <c r="C15" s="124"/>
      <c r="D15" s="124"/>
      <c r="E15" s="126"/>
      <c r="F15" s="124"/>
      <c r="G15" s="124"/>
      <c r="H15" s="124"/>
      <c r="I15" s="109"/>
      <c r="J15" s="109"/>
    </row>
    <row r="16" spans="1:10" ht="20.100000000000001" customHeight="1" x14ac:dyDescent="0.3">
      <c r="A16" s="130" t="s">
        <v>3</v>
      </c>
      <c r="B16" s="120">
        <v>646495.87540455605</v>
      </c>
      <c r="C16" s="120">
        <v>74861.69085239069</v>
      </c>
      <c r="D16" s="120">
        <v>22372.899331626053</v>
      </c>
      <c r="E16" s="120">
        <v>99374.122637064036</v>
      </c>
      <c r="F16" s="120">
        <v>46382.08783937808</v>
      </c>
      <c r="G16" s="120">
        <v>30241.031235268438</v>
      </c>
      <c r="H16" s="120">
        <v>373264.04350882903</v>
      </c>
      <c r="I16" s="109"/>
      <c r="J16" s="109"/>
    </row>
    <row r="17" spans="1:10" s="86" customFormat="1" ht="20.100000000000001" customHeight="1" x14ac:dyDescent="0.3">
      <c r="A17" s="193" t="s">
        <v>5</v>
      </c>
      <c r="B17" s="194">
        <v>1312020.1436018068</v>
      </c>
      <c r="C17" s="194">
        <v>72556.386625005965</v>
      </c>
      <c r="D17" s="194">
        <v>4482.011178738564</v>
      </c>
      <c r="E17" s="126">
        <v>64225.762770204747</v>
      </c>
      <c r="F17" s="126">
        <v>947.07303099763692</v>
      </c>
      <c r="G17" s="126">
        <v>1014693.8282941398</v>
      </c>
      <c r="H17" s="126">
        <v>155115.08170272008</v>
      </c>
      <c r="I17" s="195"/>
      <c r="J17" s="195"/>
    </row>
    <row r="18" spans="1:10" ht="20.100000000000001" customHeight="1" x14ac:dyDescent="0.3">
      <c r="A18" s="130" t="s">
        <v>7</v>
      </c>
      <c r="B18" s="120">
        <v>371641.89195713442</v>
      </c>
      <c r="C18" s="120">
        <v>12156.917005929621</v>
      </c>
      <c r="D18" s="120">
        <v>130986.12475091497</v>
      </c>
      <c r="E18" s="120">
        <v>20434.278426525932</v>
      </c>
      <c r="F18" s="120">
        <v>351.01797071886989</v>
      </c>
      <c r="G18" s="120">
        <v>20130.248433959878</v>
      </c>
      <c r="H18" s="120">
        <v>187583.30536908525</v>
      </c>
      <c r="I18" s="109"/>
      <c r="J18" s="109"/>
    </row>
    <row r="19" spans="1:10" ht="20.100000000000001" customHeight="1" x14ac:dyDescent="0.3">
      <c r="A19" s="196" t="s">
        <v>469</v>
      </c>
      <c r="B19" s="194">
        <v>2115.4856960310594</v>
      </c>
      <c r="C19" s="197" t="s">
        <v>439</v>
      </c>
      <c r="D19" s="197">
        <v>725.28218854750162</v>
      </c>
      <c r="E19" s="197" t="s">
        <v>439</v>
      </c>
      <c r="F19" s="197" t="s">
        <v>439</v>
      </c>
      <c r="G19" s="197">
        <v>32.398243194289257</v>
      </c>
      <c r="H19" s="126">
        <v>1357.8052642892685</v>
      </c>
      <c r="I19" s="109"/>
      <c r="J19" s="109"/>
    </row>
    <row r="20" spans="1:10" ht="20.100000000000001" customHeight="1" x14ac:dyDescent="0.3">
      <c r="A20" s="130"/>
      <c r="B20" s="120"/>
      <c r="C20" s="120"/>
      <c r="D20" s="120"/>
      <c r="E20" s="120"/>
      <c r="F20" s="120"/>
      <c r="G20" s="120"/>
      <c r="H20" s="120"/>
      <c r="I20" s="109"/>
      <c r="J20" s="109"/>
    </row>
    <row r="21" spans="1:10" s="85" customFormat="1" ht="20.100000000000001" customHeight="1" x14ac:dyDescent="0.3">
      <c r="A21" s="198" t="s">
        <v>3</v>
      </c>
      <c r="B21" s="199"/>
      <c r="C21" s="200"/>
      <c r="D21" s="200"/>
      <c r="E21" s="200"/>
      <c r="F21" s="200"/>
      <c r="G21" s="200"/>
      <c r="H21" s="200"/>
      <c r="I21" s="201"/>
      <c r="J21" s="201"/>
    </row>
    <row r="22" spans="1:10" s="85" customFormat="1" ht="20.100000000000001" customHeight="1" x14ac:dyDescent="0.3">
      <c r="A22" s="130"/>
      <c r="B22" s="120"/>
      <c r="C22" s="120"/>
      <c r="D22" s="120"/>
      <c r="E22" s="120"/>
      <c r="F22" s="120"/>
      <c r="G22" s="120"/>
      <c r="H22" s="120"/>
      <c r="I22" s="201"/>
      <c r="J22" s="201"/>
    </row>
    <row r="23" spans="1:10" ht="20.100000000000001" customHeight="1" x14ac:dyDescent="0.3">
      <c r="A23" s="125" t="s">
        <v>180</v>
      </c>
      <c r="B23" s="194">
        <v>65309.682070137627</v>
      </c>
      <c r="C23" s="126">
        <v>272.50990827091169</v>
      </c>
      <c r="D23" s="126">
        <v>1149.9893343372771</v>
      </c>
      <c r="E23" s="126">
        <v>132.94403645239026</v>
      </c>
      <c r="F23" s="126">
        <v>3930.7018899294412</v>
      </c>
      <c r="G23" s="126">
        <v>2251.463261890246</v>
      </c>
      <c r="H23" s="126">
        <v>57572.073639257294</v>
      </c>
      <c r="I23" s="109"/>
      <c r="J23" s="109"/>
    </row>
    <row r="24" spans="1:10" ht="20.100000000000001" customHeight="1" x14ac:dyDescent="0.3">
      <c r="A24" s="130" t="s">
        <v>471</v>
      </c>
      <c r="B24" s="120">
        <v>120222.25323260747</v>
      </c>
      <c r="C24" s="120">
        <v>12716.952381038795</v>
      </c>
      <c r="D24" s="120">
        <v>562.24507528665993</v>
      </c>
      <c r="E24" s="120">
        <v>15447.293608081101</v>
      </c>
      <c r="F24" s="120">
        <v>2438.9711588474124</v>
      </c>
      <c r="G24" s="120">
        <v>3071.7361428922713</v>
      </c>
      <c r="H24" s="120">
        <v>85985.054866461287</v>
      </c>
      <c r="I24" s="109"/>
      <c r="J24" s="109"/>
    </row>
    <row r="25" spans="1:10" ht="20.100000000000001" customHeight="1" x14ac:dyDescent="0.3">
      <c r="A25" s="202" t="s">
        <v>174</v>
      </c>
      <c r="B25" s="194">
        <v>28516.893303693985</v>
      </c>
      <c r="C25" s="197">
        <v>12.672000919271085</v>
      </c>
      <c r="D25" s="126" t="s">
        <v>439</v>
      </c>
      <c r="E25" s="197" t="s">
        <v>439</v>
      </c>
      <c r="F25" s="126">
        <v>6550.8945814975987</v>
      </c>
      <c r="G25" s="126">
        <v>76.843081188074152</v>
      </c>
      <c r="H25" s="126">
        <v>21876.483640089034</v>
      </c>
      <c r="I25" s="109"/>
      <c r="J25" s="109"/>
    </row>
    <row r="26" spans="1:10" ht="20.100000000000001" customHeight="1" x14ac:dyDescent="0.3">
      <c r="A26" s="130" t="s">
        <v>186</v>
      </c>
      <c r="B26" s="120">
        <v>24202.985037136164</v>
      </c>
      <c r="C26" s="120" t="s">
        <v>439</v>
      </c>
      <c r="D26" s="120">
        <v>2528.3375948122152</v>
      </c>
      <c r="E26" s="120">
        <v>1675.2384675447529</v>
      </c>
      <c r="F26" s="120">
        <v>11862.153949503312</v>
      </c>
      <c r="G26" s="120">
        <v>304.43918764363531</v>
      </c>
      <c r="H26" s="120">
        <v>7832.8158376322563</v>
      </c>
      <c r="I26" s="109"/>
      <c r="J26" s="109"/>
    </row>
    <row r="27" spans="1:10" ht="20.100000000000001" customHeight="1" x14ac:dyDescent="0.3">
      <c r="A27" s="202" t="s">
        <v>173</v>
      </c>
      <c r="B27" s="194">
        <v>53065.320503214032</v>
      </c>
      <c r="C27" s="118">
        <v>1171.7773954872116</v>
      </c>
      <c r="D27" s="197">
        <v>9335.7912297600014</v>
      </c>
      <c r="E27" s="126">
        <v>6127.8559084874487</v>
      </c>
      <c r="F27" s="126">
        <v>861.91350295777772</v>
      </c>
      <c r="G27" s="126">
        <v>923.25824348735978</v>
      </c>
      <c r="H27" s="126">
        <v>34644.724223034289</v>
      </c>
      <c r="I27" s="109"/>
      <c r="J27" s="109"/>
    </row>
    <row r="28" spans="1:10" ht="20.100000000000001" customHeight="1" x14ac:dyDescent="0.3">
      <c r="A28" s="130" t="s">
        <v>184</v>
      </c>
      <c r="B28" s="120">
        <v>49086.207169830304</v>
      </c>
      <c r="C28" s="120">
        <v>1783.0214794560691</v>
      </c>
      <c r="D28" s="120">
        <v>401.81577609127442</v>
      </c>
      <c r="E28" s="120" t="s">
        <v>439</v>
      </c>
      <c r="F28" s="120">
        <v>3595.1640742754853</v>
      </c>
      <c r="G28" s="120">
        <v>144.46469170586087</v>
      </c>
      <c r="H28" s="120">
        <v>43161.741148301706</v>
      </c>
      <c r="I28" s="109"/>
      <c r="J28" s="109"/>
    </row>
    <row r="29" spans="1:10" ht="20.100000000000001" customHeight="1" x14ac:dyDescent="0.3">
      <c r="A29" s="202" t="s">
        <v>187</v>
      </c>
      <c r="B29" s="194">
        <v>22785.264569435833</v>
      </c>
      <c r="C29" s="118">
        <v>614.47495368550619</v>
      </c>
      <c r="D29" s="126">
        <v>606.89575502106982</v>
      </c>
      <c r="E29" s="126">
        <v>6304.4685605181849</v>
      </c>
      <c r="F29" s="126">
        <v>1407.7282000046439</v>
      </c>
      <c r="G29" s="126">
        <v>2985.2780033221629</v>
      </c>
      <c r="H29" s="126">
        <v>10866.419096884269</v>
      </c>
      <c r="I29" s="109"/>
      <c r="J29" s="109"/>
    </row>
    <row r="30" spans="1:10" ht="20.100000000000001" customHeight="1" x14ac:dyDescent="0.3">
      <c r="A30" s="130" t="s">
        <v>175</v>
      </c>
      <c r="B30" s="120">
        <v>37447.563354428486</v>
      </c>
      <c r="C30" s="120">
        <v>1064.1176716922071</v>
      </c>
      <c r="D30" s="120">
        <v>4838.3074494180892</v>
      </c>
      <c r="E30" s="120">
        <v>21899.845610565579</v>
      </c>
      <c r="F30" s="120" t="s">
        <v>439</v>
      </c>
      <c r="G30" s="120">
        <v>981.95257114057324</v>
      </c>
      <c r="H30" s="120">
        <v>8663.3400516120164</v>
      </c>
      <c r="I30" s="109"/>
      <c r="J30" s="109"/>
    </row>
    <row r="31" spans="1:10" ht="20.100000000000001" customHeight="1" x14ac:dyDescent="0.3">
      <c r="A31" s="202" t="s">
        <v>178</v>
      </c>
      <c r="B31" s="194">
        <v>96722.376217360725</v>
      </c>
      <c r="C31" s="118">
        <v>13405.830262681153</v>
      </c>
      <c r="D31" s="126">
        <v>498.15179690032988</v>
      </c>
      <c r="E31" s="126">
        <v>24145.655766897122</v>
      </c>
      <c r="F31" s="126">
        <v>11203.743938287282</v>
      </c>
      <c r="G31" s="126">
        <v>1689.1423602570146</v>
      </c>
      <c r="H31" s="126">
        <v>45779.85209233786</v>
      </c>
      <c r="I31" s="109"/>
      <c r="J31" s="109"/>
    </row>
    <row r="32" spans="1:10" ht="20.100000000000001" customHeight="1" x14ac:dyDescent="0.3">
      <c r="A32" s="130" t="s">
        <v>189</v>
      </c>
      <c r="B32" s="120">
        <v>35324.593060565174</v>
      </c>
      <c r="C32" s="120" t="s">
        <v>439</v>
      </c>
      <c r="D32" s="120">
        <v>229.12095173104888</v>
      </c>
      <c r="E32" s="120">
        <v>592.70827732224927</v>
      </c>
      <c r="F32" s="120">
        <v>4530.8165440750627</v>
      </c>
      <c r="G32" s="120" t="s">
        <v>439</v>
      </c>
      <c r="H32" s="120">
        <v>29971.947287436855</v>
      </c>
      <c r="I32" s="109"/>
      <c r="J32" s="109"/>
    </row>
    <row r="33" spans="1:10" ht="20.100000000000001" customHeight="1" x14ac:dyDescent="0.3">
      <c r="A33" s="202" t="s">
        <v>470</v>
      </c>
      <c r="B33" s="194">
        <v>113812.73688614635</v>
      </c>
      <c r="C33" s="118">
        <v>43820.334799159544</v>
      </c>
      <c r="D33" s="126">
        <v>2222.2443682680928</v>
      </c>
      <c r="E33" s="126">
        <v>23048.11240119526</v>
      </c>
      <c r="F33" s="126" t="s">
        <v>439</v>
      </c>
      <c r="G33" s="126">
        <v>17812.453691741233</v>
      </c>
      <c r="H33" s="126">
        <v>26909.59162578217</v>
      </c>
      <c r="I33" s="109"/>
      <c r="J33" s="109"/>
    </row>
    <row r="34" spans="1:10" ht="20.100000000000001" customHeight="1" x14ac:dyDescent="0.3">
      <c r="A34" s="130"/>
      <c r="B34" s="120"/>
      <c r="C34" s="120"/>
      <c r="D34" s="120"/>
      <c r="E34" s="120"/>
      <c r="F34" s="120"/>
      <c r="G34" s="120"/>
      <c r="H34" s="120"/>
      <c r="I34" s="109"/>
      <c r="J34" s="109"/>
    </row>
    <row r="35" spans="1:10" s="85" customFormat="1" ht="20.100000000000001" customHeight="1" x14ac:dyDescent="0.3">
      <c r="A35" s="203" t="s">
        <v>5</v>
      </c>
      <c r="B35" s="199"/>
      <c r="C35" s="200"/>
      <c r="D35" s="200"/>
      <c r="E35" s="200"/>
      <c r="F35" s="204"/>
      <c r="G35" s="200"/>
      <c r="H35" s="200"/>
      <c r="I35" s="201"/>
      <c r="J35" s="201"/>
    </row>
    <row r="36" spans="1:10" ht="20.100000000000001" customHeight="1" x14ac:dyDescent="0.3">
      <c r="A36" s="130"/>
      <c r="B36" s="120"/>
      <c r="C36" s="120"/>
      <c r="D36" s="120"/>
      <c r="E36" s="120"/>
      <c r="F36" s="120"/>
      <c r="G36" s="120"/>
      <c r="H36" s="120"/>
      <c r="I36" s="109"/>
      <c r="J36" s="109"/>
    </row>
    <row r="37" spans="1:10" ht="20.100000000000001" customHeight="1" x14ac:dyDescent="0.3">
      <c r="A37" s="202" t="s">
        <v>169</v>
      </c>
      <c r="B37" s="194">
        <v>111021.06481086342</v>
      </c>
      <c r="C37" s="118">
        <v>1563.5543325705921</v>
      </c>
      <c r="D37" s="126">
        <v>1012.2088928716346</v>
      </c>
      <c r="E37" s="126">
        <v>57438.615730468875</v>
      </c>
      <c r="F37" s="126" t="s">
        <v>439</v>
      </c>
      <c r="G37" s="126">
        <v>3596.4638562919113</v>
      </c>
      <c r="H37" s="126">
        <v>47410.221998660425</v>
      </c>
      <c r="I37" s="109"/>
      <c r="J37" s="109"/>
    </row>
    <row r="38" spans="1:10" ht="20.100000000000001" customHeight="1" x14ac:dyDescent="0.3">
      <c r="A38" s="130" t="s">
        <v>177</v>
      </c>
      <c r="B38" s="120">
        <v>228747.45569829806</v>
      </c>
      <c r="C38" s="120">
        <v>36904.464908889815</v>
      </c>
      <c r="D38" s="120">
        <v>1022.1490418686343</v>
      </c>
      <c r="E38" s="120">
        <v>864.12282233241888</v>
      </c>
      <c r="F38" s="120">
        <v>876.61569352909396</v>
      </c>
      <c r="G38" s="120">
        <v>161798.51674481953</v>
      </c>
      <c r="H38" s="120">
        <v>27281.58648685837</v>
      </c>
      <c r="I38" s="109"/>
      <c r="J38" s="109"/>
    </row>
    <row r="39" spans="1:10" ht="20.100000000000001" customHeight="1" x14ac:dyDescent="0.3">
      <c r="A39" s="202" t="s">
        <v>172</v>
      </c>
      <c r="B39" s="194">
        <v>146725.15785382016</v>
      </c>
      <c r="C39" s="118">
        <v>4791.5356632212415</v>
      </c>
      <c r="D39" s="126">
        <v>356.3170865218824</v>
      </c>
      <c r="E39" s="126">
        <v>3072.9793160302656</v>
      </c>
      <c r="F39" s="126" t="s">
        <v>439</v>
      </c>
      <c r="G39" s="126">
        <v>95368.654271723848</v>
      </c>
      <c r="H39" s="126">
        <v>43135.671516322946</v>
      </c>
      <c r="I39" s="109"/>
      <c r="J39" s="109"/>
    </row>
    <row r="40" spans="1:10" ht="20.100000000000001" customHeight="1" x14ac:dyDescent="0.3">
      <c r="A40" s="130" t="s">
        <v>170</v>
      </c>
      <c r="B40" s="120">
        <v>59055.384553808966</v>
      </c>
      <c r="C40" s="120">
        <v>5164.8654557079426</v>
      </c>
      <c r="D40" s="120">
        <v>1893.9811897882969</v>
      </c>
      <c r="E40" s="120">
        <v>2681.0970266036993</v>
      </c>
      <c r="F40" s="120" t="s">
        <v>439</v>
      </c>
      <c r="G40" s="120">
        <v>32024.03451950743</v>
      </c>
      <c r="H40" s="120">
        <v>17291.406362201564</v>
      </c>
      <c r="I40" s="109"/>
      <c r="J40" s="109"/>
    </row>
    <row r="41" spans="1:10" ht="20.100000000000001" customHeight="1" x14ac:dyDescent="0.3">
      <c r="A41" s="202" t="s">
        <v>176</v>
      </c>
      <c r="B41" s="194">
        <v>760323.69013465021</v>
      </c>
      <c r="C41" s="118">
        <v>23214.961404268746</v>
      </c>
      <c r="D41" s="197">
        <v>197.3549676881162</v>
      </c>
      <c r="E41" s="197">
        <v>168.94787476946874</v>
      </c>
      <c r="F41" s="126">
        <v>70.457337468542917</v>
      </c>
      <c r="G41" s="126">
        <v>716688.52321177686</v>
      </c>
      <c r="H41" s="126">
        <v>19983.445338676494</v>
      </c>
      <c r="I41" s="109"/>
      <c r="J41" s="109"/>
    </row>
    <row r="42" spans="1:10" ht="20.100000000000001" customHeight="1" x14ac:dyDescent="0.3">
      <c r="A42" s="130" t="s">
        <v>183</v>
      </c>
      <c r="B42" s="120">
        <v>6147.390550365637</v>
      </c>
      <c r="C42" s="120">
        <v>917.00486034767926</v>
      </c>
      <c r="D42" s="120" t="s">
        <v>439</v>
      </c>
      <c r="E42" s="120" t="s">
        <v>439</v>
      </c>
      <c r="F42" s="120" t="s">
        <v>439</v>
      </c>
      <c r="G42" s="120">
        <v>5217.6356900179571</v>
      </c>
      <c r="H42" s="120">
        <v>12.75</v>
      </c>
      <c r="I42" s="109"/>
      <c r="J42" s="109"/>
    </row>
    <row r="43" spans="1:10" ht="20.100000000000001" customHeight="1" x14ac:dyDescent="0.3">
      <c r="A43" s="202"/>
      <c r="B43" s="205"/>
      <c r="C43" s="206"/>
      <c r="D43" s="197"/>
      <c r="E43" s="197"/>
      <c r="F43" s="197"/>
      <c r="G43" s="206"/>
      <c r="H43" s="206"/>
      <c r="I43" s="109"/>
      <c r="J43" s="109"/>
    </row>
    <row r="44" spans="1:10" ht="20.100000000000001" customHeight="1" x14ac:dyDescent="0.3">
      <c r="A44" s="131" t="s">
        <v>7</v>
      </c>
      <c r="B44" s="120"/>
      <c r="C44" s="120"/>
      <c r="D44" s="120"/>
      <c r="E44" s="120"/>
      <c r="F44" s="120"/>
      <c r="G44" s="120"/>
      <c r="H44" s="120"/>
      <c r="I44" s="109"/>
      <c r="J44" s="109"/>
    </row>
    <row r="45" spans="1:10" ht="20.100000000000001" customHeight="1" x14ac:dyDescent="0.3">
      <c r="A45" s="134"/>
      <c r="B45" s="205"/>
      <c r="C45" s="205"/>
      <c r="D45" s="205"/>
      <c r="E45" s="205"/>
      <c r="F45" s="205"/>
      <c r="G45" s="205"/>
      <c r="H45" s="205"/>
      <c r="I45" s="126"/>
      <c r="J45" s="109"/>
    </row>
    <row r="46" spans="1:10" ht="20.100000000000001" customHeight="1" x14ac:dyDescent="0.3">
      <c r="A46" s="130" t="s">
        <v>472</v>
      </c>
      <c r="B46" s="120">
        <v>132297.69584906872</v>
      </c>
      <c r="C46" s="120">
        <v>1053.3092099066637</v>
      </c>
      <c r="D46" s="120">
        <v>64363.794313245045</v>
      </c>
      <c r="E46" s="120">
        <v>103.11489386202423</v>
      </c>
      <c r="F46" s="120" t="s">
        <v>439</v>
      </c>
      <c r="G46" s="120" t="s">
        <v>439</v>
      </c>
      <c r="H46" s="120">
        <v>66777.477432054875</v>
      </c>
      <c r="I46" s="109"/>
      <c r="J46" s="109"/>
    </row>
    <row r="47" spans="1:10" ht="20.100000000000001" customHeight="1" x14ac:dyDescent="0.3">
      <c r="A47" s="125" t="s">
        <v>188</v>
      </c>
      <c r="B47" s="194">
        <v>24725.734802849653</v>
      </c>
      <c r="C47" s="126">
        <v>56</v>
      </c>
      <c r="D47" s="126">
        <v>2334.6153902036158</v>
      </c>
      <c r="E47" s="126">
        <v>9889.7286734679274</v>
      </c>
      <c r="F47" s="126">
        <v>351.01797071886989</v>
      </c>
      <c r="G47" s="126" t="s">
        <v>439</v>
      </c>
      <c r="H47" s="126">
        <v>12094.37276845922</v>
      </c>
      <c r="I47" s="109"/>
      <c r="J47" s="109"/>
    </row>
    <row r="48" spans="1:10" ht="20.100000000000001" customHeight="1" x14ac:dyDescent="0.3">
      <c r="A48" s="130" t="s">
        <v>179</v>
      </c>
      <c r="B48" s="120">
        <v>20663.348706946657</v>
      </c>
      <c r="C48" s="120" t="s">
        <v>439</v>
      </c>
      <c r="D48" s="120">
        <v>19471.83586118251</v>
      </c>
      <c r="E48" s="120" t="s">
        <v>439</v>
      </c>
      <c r="F48" s="120" t="s">
        <v>439</v>
      </c>
      <c r="G48" s="120" t="s">
        <v>439</v>
      </c>
      <c r="H48" s="120">
        <v>1191.5128457641379</v>
      </c>
      <c r="I48" s="109"/>
      <c r="J48" s="109"/>
    </row>
    <row r="49" spans="1:10" ht="20.100000000000001" customHeight="1" x14ac:dyDescent="0.3">
      <c r="A49" s="125" t="s">
        <v>473</v>
      </c>
      <c r="B49" s="194">
        <v>80191.334159558784</v>
      </c>
      <c r="C49" s="118">
        <v>9855.9602211857691</v>
      </c>
      <c r="D49" s="126">
        <v>38340.929767341389</v>
      </c>
      <c r="E49" s="126" t="s">
        <v>439</v>
      </c>
      <c r="F49" s="126" t="s">
        <v>439</v>
      </c>
      <c r="G49" s="126" t="s">
        <v>439</v>
      </c>
      <c r="H49" s="126">
        <v>31994.444171031671</v>
      </c>
      <c r="I49" s="109"/>
      <c r="J49" s="109"/>
    </row>
    <row r="50" spans="1:10" ht="20.100000000000001" customHeight="1" x14ac:dyDescent="0.3">
      <c r="A50" s="130" t="s">
        <v>182</v>
      </c>
      <c r="B50" s="120">
        <v>92418.587132952423</v>
      </c>
      <c r="C50" s="120">
        <v>1191.6475748371911</v>
      </c>
      <c r="D50" s="120">
        <v>4115.0329430181</v>
      </c>
      <c r="E50" s="120">
        <v>10441.434859195979</v>
      </c>
      <c r="F50" s="120" t="s">
        <v>439</v>
      </c>
      <c r="G50" s="120">
        <v>7798.9069524825782</v>
      </c>
      <c r="H50" s="120">
        <v>68871.5648034185</v>
      </c>
      <c r="I50" s="109"/>
      <c r="J50" s="109"/>
    </row>
    <row r="51" spans="1:10" ht="20.25" customHeight="1" x14ac:dyDescent="0.3">
      <c r="A51" s="125" t="s">
        <v>185</v>
      </c>
      <c r="B51" s="194">
        <v>21345.191305758177</v>
      </c>
      <c r="C51" s="126" t="s">
        <v>439</v>
      </c>
      <c r="D51" s="126">
        <v>2359.9164759243117</v>
      </c>
      <c r="E51" s="126" t="s">
        <v>439</v>
      </c>
      <c r="F51" s="126" t="s">
        <v>439</v>
      </c>
      <c r="G51" s="126">
        <v>12331.341481477302</v>
      </c>
      <c r="H51" s="126">
        <v>6653.9333483565651</v>
      </c>
      <c r="I51" s="109"/>
      <c r="J51" s="109"/>
    </row>
    <row r="52" spans="1:10" s="85" customFormat="1" ht="27" customHeight="1" x14ac:dyDescent="0.3">
      <c r="A52" s="131" t="s">
        <v>456</v>
      </c>
      <c r="B52" s="120">
        <v>2115.4856960310594</v>
      </c>
      <c r="C52" s="120" t="s">
        <v>439</v>
      </c>
      <c r="D52" s="120">
        <v>725.28218854750162</v>
      </c>
      <c r="E52" s="120" t="s">
        <v>439</v>
      </c>
      <c r="F52" s="120" t="s">
        <v>439</v>
      </c>
      <c r="G52" s="120">
        <v>32.398243194289257</v>
      </c>
      <c r="H52" s="120">
        <v>1357.8052642892685</v>
      </c>
      <c r="I52" s="201"/>
      <c r="J52" s="201"/>
    </row>
    <row r="53" spans="1:10" ht="13.8" x14ac:dyDescent="0.3">
      <c r="A53" s="109"/>
      <c r="B53" s="109"/>
      <c r="C53" s="109"/>
      <c r="D53" s="109"/>
      <c r="E53" s="109"/>
      <c r="F53" s="109"/>
      <c r="G53" s="109"/>
      <c r="H53" s="109"/>
      <c r="I53" s="109"/>
      <c r="J53" s="109"/>
    </row>
    <row r="54" spans="1:10" ht="14.4" x14ac:dyDescent="0.25">
      <c r="A54" s="408" t="s">
        <v>512</v>
      </c>
      <c r="B54" s="408"/>
      <c r="C54" s="408"/>
      <c r="D54" s="408"/>
      <c r="E54" s="408"/>
      <c r="F54" s="408"/>
      <c r="G54" s="408"/>
      <c r="H54" s="408"/>
      <c r="I54" s="408"/>
      <c r="J54" s="408"/>
    </row>
    <row r="55" spans="1:10" ht="13.8" x14ac:dyDescent="0.3">
      <c r="A55" s="109"/>
      <c r="B55" s="109"/>
      <c r="C55" s="109"/>
      <c r="D55" s="109"/>
      <c r="E55" s="109"/>
      <c r="F55" s="109"/>
      <c r="G55" s="109"/>
      <c r="H55" s="109"/>
      <c r="I55" s="109"/>
      <c r="J55" s="109"/>
    </row>
    <row r="58" spans="1:10" x14ac:dyDescent="0.25">
      <c r="C58" s="84"/>
    </row>
    <row r="59" spans="1:10" x14ac:dyDescent="0.25">
      <c r="C59" s="84"/>
    </row>
    <row r="60" spans="1:10" x14ac:dyDescent="0.25">
      <c r="C60" s="84"/>
    </row>
    <row r="61" spans="1:10" x14ac:dyDescent="0.25">
      <c r="C61" s="84"/>
    </row>
  </sheetData>
  <mergeCells count="5">
    <mergeCell ref="A54:J54"/>
    <mergeCell ref="A8:H8"/>
    <mergeCell ref="A9:H9"/>
    <mergeCell ref="A11:A12"/>
    <mergeCell ref="B11:H11"/>
  </mergeCells>
  <hyperlinks>
    <hyperlink ref="J3" location="ÍNDICE!A1" display="INDICE" xr:uid="{00000000-0004-0000-4200-000000000000}"/>
  </hyperlinks>
  <pageMargins left="0.7" right="0.7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AG52"/>
  <sheetViews>
    <sheetView showGridLines="0" zoomScaleNormal="100" workbookViewId="0">
      <selection activeCell="N41" sqref="N41"/>
    </sheetView>
  </sheetViews>
  <sheetFormatPr baseColWidth="10" defaultColWidth="11.109375" defaultRowHeight="12.75" customHeight="1" x14ac:dyDescent="0.25"/>
  <cols>
    <col min="1" max="1" width="12.44140625" style="14" customWidth="1"/>
    <col min="2" max="13" width="11.109375" style="14"/>
    <col min="14" max="33" width="11.109375" style="16"/>
    <col min="34" max="16384" width="11.109375" style="14"/>
  </cols>
  <sheetData>
    <row r="1" spans="1:16" ht="12.75" customHeight="1" x14ac:dyDescent="0.25">
      <c r="O1" s="128"/>
    </row>
    <row r="3" spans="1:16" ht="12.75" customHeight="1" x14ac:dyDescent="0.25">
      <c r="P3" s="128" t="s">
        <v>145</v>
      </c>
    </row>
    <row r="7" spans="1:16" s="225" customFormat="1" ht="12.75" customHeight="1" x14ac:dyDescent="0.25">
      <c r="A7" s="14"/>
      <c r="B7" s="14"/>
      <c r="C7" s="14"/>
      <c r="D7" s="14"/>
      <c r="E7" s="14"/>
      <c r="F7" s="14"/>
      <c r="G7" s="14"/>
      <c r="H7" s="14"/>
      <c r="I7" s="14"/>
      <c r="J7" s="14"/>
      <c r="K7" s="14"/>
      <c r="L7" s="14"/>
      <c r="M7" s="14"/>
    </row>
    <row r="8" spans="1:16" s="225" customFormat="1" ht="12.75" customHeight="1" x14ac:dyDescent="0.3">
      <c r="A8" s="476" t="s">
        <v>0</v>
      </c>
      <c r="B8" s="476"/>
      <c r="C8" s="476"/>
      <c r="D8" s="476"/>
      <c r="E8" s="476"/>
      <c r="F8" s="476"/>
      <c r="G8" s="476"/>
      <c r="H8" s="476"/>
      <c r="I8" s="476"/>
      <c r="J8" s="476"/>
      <c r="K8" s="476"/>
      <c r="L8" s="476"/>
      <c r="M8" s="476"/>
      <c r="N8" s="476"/>
    </row>
    <row r="9" spans="1:16" s="225" customFormat="1" ht="12.75" customHeight="1" x14ac:dyDescent="0.25">
      <c r="A9" s="477" t="s">
        <v>493</v>
      </c>
      <c r="B9" s="477"/>
      <c r="C9" s="477"/>
      <c r="D9" s="477"/>
      <c r="E9" s="477"/>
      <c r="F9" s="477"/>
      <c r="G9" s="477"/>
      <c r="H9" s="477"/>
      <c r="I9" s="477"/>
      <c r="J9" s="477"/>
      <c r="K9" s="477"/>
      <c r="L9" s="477"/>
      <c r="M9" s="477"/>
      <c r="N9" s="477"/>
    </row>
    <row r="10" spans="1:16" s="225" customFormat="1" ht="12.75" customHeight="1" x14ac:dyDescent="0.25">
      <c r="A10" s="14"/>
      <c r="B10" s="14"/>
      <c r="C10" s="14"/>
      <c r="D10" s="14"/>
      <c r="E10" s="14"/>
      <c r="F10" s="14"/>
      <c r="G10" s="14"/>
      <c r="H10" s="14"/>
      <c r="I10" s="14"/>
      <c r="J10" s="14"/>
      <c r="K10" s="14"/>
      <c r="L10" s="14"/>
      <c r="M10" s="14"/>
    </row>
    <row r="11" spans="1:16" s="225" customFormat="1" ht="12.75" customHeight="1" x14ac:dyDescent="0.25">
      <c r="A11" s="14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</row>
    <row r="12" spans="1:16" s="225" customFormat="1" ht="12.75" customHeight="1" x14ac:dyDescent="0.25">
      <c r="A12" s="14"/>
      <c r="B12" s="14"/>
      <c r="C12" s="14"/>
      <c r="D12" s="14"/>
      <c r="E12" s="14"/>
      <c r="F12" s="14"/>
      <c r="G12" s="14"/>
      <c r="H12" s="14"/>
      <c r="I12" s="14"/>
      <c r="J12" s="14"/>
      <c r="K12" s="14"/>
      <c r="L12" s="14"/>
      <c r="M12" s="14"/>
    </row>
    <row r="13" spans="1:16" s="225" customFormat="1" ht="12.75" customHeight="1" x14ac:dyDescent="0.25">
      <c r="A13" s="14"/>
      <c r="B13" s="14"/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</row>
    <row r="14" spans="1:16" s="225" customFormat="1" ht="12.75" customHeight="1" x14ac:dyDescent="0.25">
      <c r="A14" s="14"/>
      <c r="B14" s="14"/>
      <c r="C14" s="14"/>
      <c r="D14" s="14"/>
      <c r="E14" s="14"/>
      <c r="F14" s="14"/>
      <c r="G14" s="14"/>
      <c r="H14" s="14"/>
      <c r="I14" s="14"/>
      <c r="J14" s="14"/>
      <c r="K14" s="14"/>
      <c r="L14" s="14"/>
      <c r="M14" s="14"/>
    </row>
    <row r="15" spans="1:16" s="225" customFormat="1" ht="12.75" customHeight="1" x14ac:dyDescent="0.25">
      <c r="A15" s="14"/>
      <c r="B15" s="14"/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</row>
    <row r="16" spans="1:16" s="225" customFormat="1" ht="12.75" customHeight="1" x14ac:dyDescent="0.25">
      <c r="A16" s="14"/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</row>
    <row r="17" spans="1:13" s="225" customFormat="1" ht="12.75" customHeight="1" x14ac:dyDescent="0.25">
      <c r="A17" s="14"/>
      <c r="B17" s="14"/>
      <c r="C17" s="14"/>
      <c r="D17" s="14"/>
      <c r="E17" s="14"/>
      <c r="F17" s="14"/>
      <c r="G17" s="14"/>
      <c r="H17" s="14"/>
      <c r="I17" s="14"/>
      <c r="J17" s="14"/>
      <c r="K17" s="14"/>
      <c r="L17" s="14"/>
      <c r="M17" s="14"/>
    </row>
    <row r="18" spans="1:13" s="225" customFormat="1" ht="12.75" customHeight="1" x14ac:dyDescent="0.25">
      <c r="A18" s="14"/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</row>
    <row r="19" spans="1:13" s="225" customFormat="1" ht="12.75" customHeight="1" x14ac:dyDescent="0.25">
      <c r="A19" s="14"/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</row>
    <row r="20" spans="1:13" s="225" customFormat="1" ht="12.75" customHeight="1" x14ac:dyDescent="0.25">
      <c r="A20" s="14"/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4"/>
      <c r="M20" s="14"/>
    </row>
    <row r="21" spans="1:13" s="225" customFormat="1" ht="12.75" customHeight="1" x14ac:dyDescent="0.25">
      <c r="A21" s="14"/>
      <c r="B21" s="14"/>
      <c r="C21" s="14"/>
      <c r="D21" s="14"/>
      <c r="E21" s="14"/>
      <c r="F21" s="14"/>
      <c r="G21" s="14"/>
      <c r="H21" s="14"/>
      <c r="I21" s="14"/>
      <c r="J21" s="14"/>
      <c r="K21" s="14"/>
      <c r="L21" s="14"/>
      <c r="M21" s="14"/>
    </row>
    <row r="22" spans="1:13" s="225" customFormat="1" ht="12.75" customHeight="1" x14ac:dyDescent="0.25">
      <c r="A22" s="14"/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</row>
    <row r="23" spans="1:13" s="225" customFormat="1" ht="12.75" customHeight="1" x14ac:dyDescent="0.25">
      <c r="A23" s="14"/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4"/>
      <c r="M23" s="14"/>
    </row>
    <row r="24" spans="1:13" s="225" customFormat="1" ht="12.75" customHeight="1" x14ac:dyDescent="0.25">
      <c r="A24" s="14"/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4"/>
      <c r="M24" s="14"/>
    </row>
    <row r="25" spans="1:13" s="225" customFormat="1" ht="12.75" customHeight="1" x14ac:dyDescent="0.25">
      <c r="A25" s="14"/>
      <c r="B25" s="14"/>
      <c r="C25" s="14"/>
      <c r="D25" s="14"/>
      <c r="E25" s="14"/>
      <c r="F25" s="14"/>
      <c r="G25" s="14"/>
      <c r="H25" s="14"/>
      <c r="I25" s="14"/>
      <c r="J25" s="14"/>
      <c r="K25" s="14"/>
      <c r="L25" s="14"/>
      <c r="M25" s="14"/>
    </row>
    <row r="26" spans="1:13" s="225" customFormat="1" ht="12.75" customHeight="1" x14ac:dyDescent="0.25">
      <c r="A26" s="14"/>
      <c r="B26" s="14"/>
      <c r="C26" s="14"/>
      <c r="D26" s="14"/>
      <c r="E26" s="14"/>
      <c r="F26" s="14"/>
      <c r="G26" s="14"/>
      <c r="H26" s="14"/>
      <c r="I26" s="14"/>
      <c r="J26" s="14"/>
      <c r="K26" s="14"/>
      <c r="L26" s="14"/>
      <c r="M26" s="14"/>
    </row>
    <row r="27" spans="1:13" s="225" customFormat="1" ht="12.75" customHeight="1" x14ac:dyDescent="0.25">
      <c r="A27" s="14"/>
      <c r="B27" s="14"/>
      <c r="C27" s="14"/>
      <c r="D27" s="14"/>
      <c r="E27" s="14"/>
      <c r="F27" s="14"/>
      <c r="G27" s="14"/>
      <c r="H27" s="14"/>
      <c r="I27" s="14"/>
      <c r="J27" s="14"/>
      <c r="K27" s="14"/>
      <c r="L27" s="14"/>
      <c r="M27" s="14"/>
    </row>
    <row r="28" spans="1:13" s="225" customFormat="1" ht="12.75" customHeight="1" x14ac:dyDescent="0.25">
      <c r="A28" s="14"/>
      <c r="B28" s="14"/>
      <c r="C28" s="14"/>
      <c r="D28" s="14"/>
      <c r="E28" s="14"/>
      <c r="F28" s="14"/>
      <c r="G28" s="14"/>
      <c r="H28" s="14"/>
      <c r="I28" s="14"/>
      <c r="J28" s="14"/>
      <c r="K28" s="14"/>
      <c r="L28" s="14"/>
      <c r="M28" s="14"/>
    </row>
    <row r="29" spans="1:13" s="225" customFormat="1" ht="12.75" customHeight="1" x14ac:dyDescent="0.25">
      <c r="A29" s="14"/>
      <c r="B29" s="14"/>
      <c r="C29" s="14"/>
      <c r="D29" s="14"/>
      <c r="E29" s="14"/>
      <c r="F29" s="14"/>
      <c r="G29" s="14"/>
      <c r="H29" s="14"/>
      <c r="I29" s="14"/>
      <c r="J29" s="14"/>
      <c r="K29" s="14"/>
      <c r="L29" s="14"/>
      <c r="M29" s="14"/>
    </row>
    <row r="30" spans="1:13" s="225" customFormat="1" ht="12.75" customHeight="1" x14ac:dyDescent="0.25">
      <c r="A30" s="14"/>
      <c r="B30" s="14"/>
      <c r="C30" s="14"/>
      <c r="D30" s="14"/>
      <c r="E30" s="14"/>
      <c r="F30" s="14"/>
      <c r="G30" s="14"/>
      <c r="H30" s="14"/>
      <c r="I30" s="14"/>
      <c r="J30" s="14"/>
      <c r="K30" s="14"/>
      <c r="L30" s="14"/>
      <c r="M30" s="14"/>
    </row>
    <row r="31" spans="1:13" s="225" customFormat="1" ht="12.75" customHeight="1" x14ac:dyDescent="0.25">
      <c r="A31" s="14"/>
      <c r="B31" s="14"/>
      <c r="C31" s="14"/>
      <c r="D31" s="14"/>
      <c r="E31" s="14"/>
      <c r="F31" s="14"/>
      <c r="G31" s="14"/>
      <c r="H31" s="14"/>
      <c r="I31" s="14"/>
      <c r="J31" s="14"/>
      <c r="K31" s="14"/>
      <c r="L31" s="14"/>
      <c r="M31" s="14"/>
    </row>
    <row r="32" spans="1:13" s="225" customFormat="1" ht="12.75" customHeight="1" x14ac:dyDescent="0.25">
      <c r="A32" s="14"/>
      <c r="B32" s="14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</row>
    <row r="33" spans="1:13" s="225" customFormat="1" ht="12.75" customHeight="1" x14ac:dyDescent="0.25">
      <c r="A33" s="14"/>
      <c r="B33" s="14"/>
      <c r="C33" s="14"/>
      <c r="D33" s="14"/>
      <c r="E33" s="14"/>
      <c r="F33" s="14"/>
      <c r="G33" s="14"/>
      <c r="H33" s="14"/>
      <c r="I33" s="14"/>
      <c r="J33" s="14"/>
      <c r="K33" s="14"/>
      <c r="L33" s="14"/>
      <c r="M33" s="14"/>
    </row>
    <row r="34" spans="1:13" s="225" customFormat="1" ht="12.75" customHeight="1" x14ac:dyDescent="0.25">
      <c r="A34" s="14"/>
      <c r="B34" s="14"/>
      <c r="C34" s="14"/>
      <c r="D34" s="14"/>
      <c r="E34" s="14"/>
      <c r="F34" s="14"/>
      <c r="G34" s="14"/>
      <c r="H34" s="14"/>
      <c r="I34" s="14"/>
      <c r="J34" s="14"/>
      <c r="K34" s="14"/>
      <c r="L34" s="14"/>
      <c r="M34" s="14"/>
    </row>
    <row r="35" spans="1:13" s="225" customFormat="1" ht="12.75" customHeight="1" x14ac:dyDescent="0.25">
      <c r="A35" s="14"/>
      <c r="B35" s="14"/>
      <c r="C35" s="14"/>
      <c r="D35" s="14"/>
      <c r="E35" s="14"/>
      <c r="F35" s="14"/>
      <c r="G35" s="14"/>
      <c r="H35" s="14"/>
      <c r="I35" s="14"/>
      <c r="J35" s="14"/>
      <c r="K35" s="14"/>
      <c r="L35" s="14"/>
      <c r="M35" s="14"/>
    </row>
    <row r="36" spans="1:13" s="225" customFormat="1" ht="12.75" customHeight="1" x14ac:dyDescent="0.25">
      <c r="A36" s="14"/>
      <c r="B36" s="14"/>
      <c r="C36" s="14"/>
      <c r="D36" s="14"/>
      <c r="E36" s="14"/>
      <c r="F36" s="14"/>
      <c r="G36" s="14"/>
      <c r="H36" s="14"/>
      <c r="I36" s="14"/>
      <c r="J36" s="14"/>
      <c r="K36" s="14"/>
      <c r="L36" s="14"/>
      <c r="M36" s="14"/>
    </row>
    <row r="37" spans="1:13" s="225" customFormat="1" ht="12.75" customHeight="1" x14ac:dyDescent="0.25">
      <c r="A37" s="14"/>
      <c r="B37" s="14"/>
      <c r="C37" s="14"/>
      <c r="D37" s="14"/>
      <c r="E37" s="14"/>
      <c r="F37" s="14"/>
      <c r="G37" s="14"/>
      <c r="H37" s="14"/>
      <c r="I37" s="14"/>
      <c r="J37" s="14"/>
      <c r="K37" s="14"/>
      <c r="L37" s="14"/>
      <c r="M37" s="14"/>
    </row>
    <row r="38" spans="1:13" s="225" customFormat="1" ht="12.75" customHeight="1" x14ac:dyDescent="0.25">
      <c r="A38" s="14"/>
      <c r="B38" s="14"/>
      <c r="C38" s="14"/>
      <c r="D38" s="14"/>
      <c r="E38" s="14"/>
      <c r="F38" s="14"/>
      <c r="G38" s="14"/>
      <c r="H38" s="14"/>
      <c r="I38" s="14"/>
      <c r="J38" s="14"/>
      <c r="K38" s="14"/>
      <c r="L38" s="14"/>
      <c r="M38" s="14"/>
    </row>
    <row r="39" spans="1:13" s="13" customFormat="1" ht="12.75" customHeight="1" x14ac:dyDescent="0.25">
      <c r="J39" s="14"/>
      <c r="K39" s="14"/>
      <c r="L39" s="14"/>
      <c r="M39" s="14"/>
    </row>
    <row r="40" spans="1:13" s="13" customFormat="1" ht="12.75" customHeight="1" x14ac:dyDescent="0.25">
      <c r="A40" s="478" t="s">
        <v>510</v>
      </c>
      <c r="B40" s="478"/>
      <c r="E40" s="107"/>
      <c r="J40" s="14"/>
      <c r="K40" s="14"/>
      <c r="L40" s="14"/>
      <c r="M40" s="14"/>
    </row>
    <row r="41" spans="1:13" s="13" customFormat="1" ht="12.75" customHeight="1" x14ac:dyDescent="0.25">
      <c r="A41" s="226" t="s">
        <v>2</v>
      </c>
      <c r="B41" s="385">
        <v>1439116.6261986678</v>
      </c>
      <c r="C41" s="15">
        <f>+B41/$B$50</f>
        <v>0.11618922463502916</v>
      </c>
      <c r="D41" s="227" t="s">
        <v>3</v>
      </c>
      <c r="E41" s="2">
        <v>3789505.4170427355</v>
      </c>
      <c r="F41" s="15">
        <f>+E41/$E$45</f>
        <v>0.30595136498389491</v>
      </c>
      <c r="J41" s="14"/>
      <c r="K41" s="14"/>
      <c r="L41" s="14"/>
      <c r="M41" s="14"/>
    </row>
    <row r="42" spans="1:13" s="13" customFormat="1" ht="12.75" customHeight="1" x14ac:dyDescent="0.25">
      <c r="A42" s="226" t="s">
        <v>4</v>
      </c>
      <c r="B42" s="385">
        <v>849685.33082068479</v>
      </c>
      <c r="C42" s="15">
        <f t="shared" ref="C42:C48" si="0">+B42/$B$50</f>
        <v>6.8600610940467918E-2</v>
      </c>
      <c r="D42" s="227" t="s">
        <v>5</v>
      </c>
      <c r="E42" s="2">
        <v>4829876.4980086302</v>
      </c>
      <c r="F42" s="15">
        <f>+E42/$E$45</f>
        <v>0.38994727402251655</v>
      </c>
      <c r="J42" s="14"/>
      <c r="K42" s="14"/>
      <c r="L42" s="14"/>
      <c r="M42" s="14"/>
    </row>
    <row r="43" spans="1:13" s="13" customFormat="1" ht="12.75" customHeight="1" x14ac:dyDescent="0.25">
      <c r="A43" s="226" t="s">
        <v>6</v>
      </c>
      <c r="B43" s="385">
        <v>125945.52753523471</v>
      </c>
      <c r="C43" s="15">
        <f t="shared" si="0"/>
        <v>1.0168399783707665E-2</v>
      </c>
      <c r="D43" s="229" t="s">
        <v>7</v>
      </c>
      <c r="E43" s="2">
        <v>3748195.8243809505</v>
      </c>
      <c r="F43" s="15">
        <f>+E43/$E$45</f>
        <v>0.30261617348239683</v>
      </c>
      <c r="J43" s="14"/>
      <c r="K43" s="14"/>
      <c r="L43" s="14"/>
      <c r="M43" s="14"/>
    </row>
    <row r="44" spans="1:13" s="13" customFormat="1" ht="12.75" customHeight="1" x14ac:dyDescent="0.25">
      <c r="A44" s="226" t="s">
        <v>8</v>
      </c>
      <c r="B44" s="385">
        <v>2300539.191983378</v>
      </c>
      <c r="C44" s="15">
        <f t="shared" si="0"/>
        <v>0.18573745872500616</v>
      </c>
      <c r="D44" s="13" t="s">
        <v>456</v>
      </c>
      <c r="E44" s="2">
        <v>18395.492758403638</v>
      </c>
      <c r="F44" s="15">
        <f>+E44/$E$45</f>
        <v>1.4851875111916422E-3</v>
      </c>
      <c r="J44" s="14"/>
      <c r="K44" s="14"/>
      <c r="L44" s="14"/>
      <c r="M44" s="14"/>
    </row>
    <row r="45" spans="1:13" s="13" customFormat="1" ht="12.75" customHeight="1" x14ac:dyDescent="0.25">
      <c r="A45" s="226" t="s">
        <v>9</v>
      </c>
      <c r="B45" s="385">
        <v>800495.95676245959</v>
      </c>
      <c r="C45" s="15">
        <f t="shared" si="0"/>
        <v>6.4629233549599929E-2</v>
      </c>
      <c r="E45" s="230">
        <f>SUM(E41:E44)</f>
        <v>12385973.232190721</v>
      </c>
      <c r="J45" s="14"/>
      <c r="K45" s="14"/>
      <c r="L45" s="14"/>
      <c r="M45" s="14"/>
    </row>
    <row r="46" spans="1:13" s="13" customFormat="1" ht="12.75" customHeight="1" x14ac:dyDescent="0.25">
      <c r="A46" s="226" t="s">
        <v>10</v>
      </c>
      <c r="B46" s="385">
        <v>377791.04107200686</v>
      </c>
      <c r="C46" s="15">
        <f t="shared" si="0"/>
        <v>3.0501522487557768E-2</v>
      </c>
      <c r="J46" s="14"/>
      <c r="K46" s="14"/>
      <c r="L46" s="14"/>
      <c r="M46" s="14"/>
    </row>
    <row r="47" spans="1:13" s="13" customFormat="1" ht="12.75" customHeight="1" x14ac:dyDescent="0.25">
      <c r="A47" s="226" t="s">
        <v>11</v>
      </c>
      <c r="B47" s="385">
        <v>5773290.1298438115</v>
      </c>
      <c r="C47" s="15">
        <f t="shared" si="0"/>
        <v>0.46611517897022559</v>
      </c>
      <c r="J47" s="14"/>
      <c r="K47" s="14"/>
      <c r="L47" s="14"/>
      <c r="M47" s="14"/>
    </row>
    <row r="48" spans="1:13" s="13" customFormat="1" ht="12.75" customHeight="1" x14ac:dyDescent="0.25">
      <c r="A48" s="13" t="s">
        <v>494</v>
      </c>
      <c r="B48" s="385">
        <v>719109.42797621549</v>
      </c>
      <c r="C48" s="15">
        <f t="shared" si="0"/>
        <v>5.8058370908405793E-2</v>
      </c>
      <c r="J48" s="14"/>
      <c r="K48" s="14"/>
      <c r="L48" s="14"/>
      <c r="M48" s="14"/>
    </row>
    <row r="49" spans="1:13" s="13" customFormat="1" ht="12.75" customHeight="1" x14ac:dyDescent="0.25">
      <c r="J49" s="14"/>
      <c r="K49" s="14"/>
      <c r="L49" s="14"/>
      <c r="M49" s="14"/>
    </row>
    <row r="50" spans="1:13" s="13" customFormat="1" ht="12.75" customHeight="1" x14ac:dyDescent="0.25">
      <c r="B50" s="230">
        <f>+SUM(B41:B48)</f>
        <v>12385973.232192459</v>
      </c>
      <c r="J50" s="14"/>
      <c r="K50" s="14"/>
      <c r="L50" s="14"/>
      <c r="M50" s="14"/>
    </row>
    <row r="51" spans="1:13" s="13" customFormat="1" ht="12.75" customHeight="1" x14ac:dyDescent="0.25">
      <c r="J51" s="14"/>
      <c r="K51" s="14"/>
      <c r="L51" s="14"/>
      <c r="M51" s="14"/>
    </row>
    <row r="52" spans="1:13" s="225" customFormat="1" ht="12.75" customHeight="1" x14ac:dyDescent="0.25">
      <c r="A52" s="14"/>
      <c r="B52" s="14"/>
      <c r="C52" s="14"/>
      <c r="D52" s="14"/>
      <c r="E52" s="14"/>
      <c r="F52" s="14"/>
      <c r="G52" s="14"/>
      <c r="H52" s="14"/>
      <c r="I52" s="14"/>
      <c r="J52" s="14"/>
      <c r="K52" s="14"/>
      <c r="L52" s="14"/>
      <c r="M52" s="14"/>
    </row>
  </sheetData>
  <mergeCells count="3">
    <mergeCell ref="A8:N8"/>
    <mergeCell ref="A9:N9"/>
    <mergeCell ref="A40:B40"/>
  </mergeCells>
  <hyperlinks>
    <hyperlink ref="P3" location="ÍNDICE!A1" display="INDICE" xr:uid="{00000000-0004-0000-4300-000000000000}"/>
  </hyperlinks>
  <pageMargins left="1.4173228346456694" right="0.74803149606299213" top="1.1023622047244095" bottom="0.98425196850393704" header="0" footer="0"/>
  <pageSetup paperSize="9" scale="85" orientation="landscape" horizontalDpi="1200" verticalDpi="1200" r:id="rId1"/>
  <headerFooter alignWithMargins="0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4:Q51"/>
  <sheetViews>
    <sheetView showGridLines="0" zoomScaleNormal="100" workbookViewId="0">
      <selection activeCell="N39" sqref="N39"/>
    </sheetView>
  </sheetViews>
  <sheetFormatPr baseColWidth="10" defaultColWidth="11.33203125" defaultRowHeight="12" customHeight="1" x14ac:dyDescent="0.25"/>
  <cols>
    <col min="1" max="11" width="11.33203125" style="14"/>
    <col min="12" max="17" width="11.33203125" style="16"/>
    <col min="18" max="16384" width="11.33203125" style="14"/>
  </cols>
  <sheetData>
    <row r="4" spans="1:16" ht="12" customHeight="1" x14ac:dyDescent="0.25">
      <c r="P4" s="128" t="s">
        <v>145</v>
      </c>
    </row>
    <row r="8" spans="1:16" s="14" customFormat="1" ht="12" customHeight="1" x14ac:dyDescent="0.25">
      <c r="A8" s="479" t="s">
        <v>146</v>
      </c>
      <c r="B8" s="479"/>
      <c r="C8" s="479"/>
      <c r="D8" s="479"/>
      <c r="E8" s="479"/>
      <c r="F8" s="479"/>
      <c r="G8" s="479"/>
      <c r="H8" s="479"/>
      <c r="I8" s="479"/>
      <c r="J8" s="479"/>
      <c r="K8" s="479"/>
      <c r="L8" s="479"/>
      <c r="M8" s="479"/>
      <c r="N8" s="479"/>
    </row>
    <row r="9" spans="1:16" s="14" customFormat="1" ht="12" customHeight="1" x14ac:dyDescent="0.25">
      <c r="A9" s="480" t="s">
        <v>147</v>
      </c>
      <c r="B9" s="480"/>
      <c r="C9" s="480"/>
      <c r="D9" s="480"/>
      <c r="E9" s="480"/>
      <c r="F9" s="480"/>
      <c r="G9" s="480"/>
      <c r="H9" s="480"/>
      <c r="I9" s="480"/>
      <c r="J9" s="480"/>
      <c r="K9" s="480"/>
      <c r="L9" s="480"/>
      <c r="M9" s="480"/>
      <c r="N9" s="480"/>
    </row>
    <row r="10" spans="1:16" s="14" customFormat="1" ht="12" customHeight="1" x14ac:dyDescent="0.25"/>
    <row r="11" spans="1:16" s="14" customFormat="1" ht="12" customHeight="1" x14ac:dyDescent="0.25"/>
    <row r="12" spans="1:16" s="14" customFormat="1" ht="12" customHeight="1" x14ac:dyDescent="0.25"/>
    <row r="13" spans="1:16" s="14" customFormat="1" ht="12" customHeight="1" x14ac:dyDescent="0.25"/>
    <row r="14" spans="1:16" s="14" customFormat="1" ht="12" customHeight="1" x14ac:dyDescent="0.25"/>
    <row r="15" spans="1:16" s="14" customFormat="1" ht="12" customHeight="1" x14ac:dyDescent="0.25"/>
    <row r="16" spans="1:16" s="14" customFormat="1" ht="12" customHeight="1" x14ac:dyDescent="0.25"/>
    <row r="17" s="14" customFormat="1" ht="12" customHeight="1" x14ac:dyDescent="0.25"/>
    <row r="18" s="14" customFormat="1" ht="12" customHeight="1" x14ac:dyDescent="0.25"/>
    <row r="19" s="14" customFormat="1" ht="12" customHeight="1" x14ac:dyDescent="0.25"/>
    <row r="20" s="14" customFormat="1" ht="12" customHeight="1" x14ac:dyDescent="0.25"/>
    <row r="21" s="14" customFormat="1" ht="12" customHeight="1" x14ac:dyDescent="0.25"/>
    <row r="22" s="14" customFormat="1" ht="12" customHeight="1" x14ac:dyDescent="0.25"/>
    <row r="23" s="14" customFormat="1" ht="12" customHeight="1" x14ac:dyDescent="0.25"/>
    <row r="24" s="14" customFormat="1" ht="12" customHeight="1" x14ac:dyDescent="0.25"/>
    <row r="25" s="14" customFormat="1" ht="12" customHeight="1" x14ac:dyDescent="0.25"/>
    <row r="26" s="14" customFormat="1" ht="12" customHeight="1" x14ac:dyDescent="0.25"/>
    <row r="27" s="14" customFormat="1" ht="12" customHeight="1" x14ac:dyDescent="0.25"/>
    <row r="28" s="14" customFormat="1" ht="12" customHeight="1" x14ac:dyDescent="0.25"/>
    <row r="29" s="14" customFormat="1" ht="12" customHeight="1" x14ac:dyDescent="0.25"/>
    <row r="30" s="14" customFormat="1" ht="12" customHeight="1" x14ac:dyDescent="0.25"/>
    <row r="31" s="14" customFormat="1" ht="12" customHeight="1" x14ac:dyDescent="0.25"/>
    <row r="32" s="14" customFormat="1" ht="12" customHeight="1" x14ac:dyDescent="0.25"/>
    <row r="33" spans="1:11" s="14" customFormat="1" ht="12" customHeight="1" x14ac:dyDescent="0.25"/>
    <row r="34" spans="1:11" s="14" customFormat="1" ht="12" customHeight="1" x14ac:dyDescent="0.25"/>
    <row r="35" spans="1:11" s="14" customFormat="1" ht="12" customHeight="1" x14ac:dyDescent="0.25"/>
    <row r="36" spans="1:11" s="14" customFormat="1" ht="12" customHeight="1" x14ac:dyDescent="0.25"/>
    <row r="37" spans="1:11" s="14" customFormat="1" ht="12" customHeight="1" x14ac:dyDescent="0.25"/>
    <row r="38" spans="1:11" s="14" customFormat="1" ht="12" customHeight="1" x14ac:dyDescent="0.25"/>
    <row r="39" spans="1:11" s="14" customFormat="1" ht="12" customHeight="1" x14ac:dyDescent="0.25"/>
    <row r="40" spans="1:11" s="14" customFormat="1" ht="12" customHeight="1" x14ac:dyDescent="0.25">
      <c r="B40" s="68"/>
      <c r="C40" s="68"/>
      <c r="D40" s="68"/>
      <c r="E40" s="68"/>
    </row>
    <row r="41" spans="1:11" s="13" customFormat="1" ht="12" customHeight="1" x14ac:dyDescent="0.25">
      <c r="B41" s="10"/>
      <c r="C41" s="11"/>
      <c r="D41" s="10"/>
      <c r="E41" s="68"/>
      <c r="F41" s="14"/>
      <c r="G41" s="14"/>
      <c r="H41" s="14"/>
      <c r="I41" s="14"/>
      <c r="J41" s="14"/>
      <c r="K41" s="14"/>
    </row>
    <row r="42" spans="1:11" s="13" customFormat="1" ht="12" customHeight="1" x14ac:dyDescent="0.25">
      <c r="A42" s="231" t="s">
        <v>148</v>
      </c>
      <c r="B42" s="95">
        <v>4127311.3125882107</v>
      </c>
      <c r="C42" s="12">
        <f t="shared" ref="C42:C48" si="0">+B42/$B$49</f>
        <v>0.67309926479945459</v>
      </c>
      <c r="D42" s="386"/>
      <c r="E42" s="68"/>
      <c r="F42" s="14"/>
      <c r="G42" s="14"/>
      <c r="H42" s="14"/>
      <c r="I42" s="14"/>
      <c r="J42" s="14"/>
      <c r="K42" s="14"/>
    </row>
    <row r="43" spans="1:11" s="13" customFormat="1" ht="12" customHeight="1" x14ac:dyDescent="0.25">
      <c r="A43" s="231" t="s">
        <v>149</v>
      </c>
      <c r="B43" s="95">
        <v>1141243.814657395</v>
      </c>
      <c r="C43" s="12">
        <f t="shared" si="0"/>
        <v>0.18611883485985525</v>
      </c>
      <c r="D43" s="386"/>
      <c r="E43" s="68"/>
      <c r="F43" s="14"/>
      <c r="G43" s="14"/>
      <c r="H43" s="14"/>
      <c r="I43" s="14"/>
      <c r="J43" s="14"/>
      <c r="K43" s="14"/>
    </row>
    <row r="44" spans="1:11" s="13" customFormat="1" ht="12" customHeight="1" x14ac:dyDescent="0.25">
      <c r="A44" s="231" t="s">
        <v>150</v>
      </c>
      <c r="B44" s="95">
        <v>478485.64683701348</v>
      </c>
      <c r="C44" s="12">
        <f t="shared" si="0"/>
        <v>7.8033449069078886E-2</v>
      </c>
      <c r="D44" s="386"/>
      <c r="E44" s="68"/>
      <c r="F44" s="14"/>
      <c r="G44" s="14"/>
      <c r="H44" s="14"/>
      <c r="I44" s="14"/>
      <c r="J44" s="14"/>
      <c r="K44" s="14"/>
    </row>
    <row r="45" spans="1:11" s="13" customFormat="1" ht="12" customHeight="1" x14ac:dyDescent="0.25">
      <c r="A45" s="231" t="s">
        <v>152</v>
      </c>
      <c r="B45" s="95">
        <v>219134.43756134523</v>
      </c>
      <c r="C45" s="12">
        <f t="shared" si="0"/>
        <v>3.573736450771571E-2</v>
      </c>
      <c r="D45" s="386"/>
      <c r="E45" s="68"/>
      <c r="F45" s="14"/>
      <c r="G45" s="14"/>
      <c r="H45" s="14"/>
      <c r="I45" s="14"/>
      <c r="J45" s="14"/>
      <c r="K45" s="14"/>
    </row>
    <row r="46" spans="1:11" s="13" customFormat="1" ht="12" customHeight="1" x14ac:dyDescent="0.25">
      <c r="A46" s="231" t="s">
        <v>153</v>
      </c>
      <c r="B46" s="95">
        <v>79287.108974691801</v>
      </c>
      <c r="C46" s="12">
        <f t="shared" si="0"/>
        <v>1.2930474761176302E-2</v>
      </c>
      <c r="D46" s="386"/>
      <c r="E46" s="68"/>
      <c r="F46" s="14"/>
      <c r="G46" s="14"/>
      <c r="H46" s="14"/>
      <c r="I46" s="14"/>
      <c r="J46" s="14"/>
      <c r="K46" s="14"/>
    </row>
    <row r="47" spans="1:11" s="13" customFormat="1" ht="12" customHeight="1" x14ac:dyDescent="0.25">
      <c r="A47" s="231" t="s">
        <v>151</v>
      </c>
      <c r="B47" s="95">
        <v>49960.389399629123</v>
      </c>
      <c r="C47" s="12">
        <f t="shared" si="0"/>
        <v>8.1477501518771381E-3</v>
      </c>
      <c r="D47" s="386"/>
      <c r="E47" s="68"/>
      <c r="F47" s="14"/>
      <c r="G47" s="14"/>
      <c r="H47" s="14"/>
      <c r="I47" s="14"/>
      <c r="J47" s="14"/>
      <c r="K47" s="14"/>
    </row>
    <row r="48" spans="1:11" s="13" customFormat="1" ht="12" customHeight="1" x14ac:dyDescent="0.25">
      <c r="A48" s="231" t="s">
        <v>154</v>
      </c>
      <c r="B48" s="95">
        <v>36379.13323274727</v>
      </c>
      <c r="C48" s="12">
        <f t="shared" si="0"/>
        <v>5.9328618508420914E-3</v>
      </c>
      <c r="D48" s="386"/>
      <c r="E48" s="68"/>
      <c r="F48" s="14"/>
      <c r="G48" s="14"/>
      <c r="H48" s="14"/>
      <c r="I48" s="14"/>
      <c r="J48" s="14"/>
      <c r="K48" s="14"/>
    </row>
    <row r="49" spans="2:11" s="13" customFormat="1" ht="12" customHeight="1" x14ac:dyDescent="0.25">
      <c r="B49" s="10">
        <f>+SUM(B42:B48)</f>
        <v>6131801.8432510328</v>
      </c>
      <c r="C49" s="11"/>
      <c r="D49" s="10"/>
      <c r="E49" s="68"/>
      <c r="F49" s="14"/>
      <c r="G49" s="14"/>
      <c r="H49" s="14"/>
      <c r="I49" s="14"/>
      <c r="J49" s="14"/>
      <c r="K49" s="14"/>
    </row>
    <row r="50" spans="2:11" s="13" customFormat="1" ht="12" customHeight="1" x14ac:dyDescent="0.25">
      <c r="B50" s="10"/>
      <c r="C50" s="10"/>
      <c r="D50" s="10"/>
      <c r="E50" s="68"/>
      <c r="F50" s="14"/>
      <c r="G50" s="14"/>
      <c r="H50" s="14"/>
      <c r="I50" s="14"/>
      <c r="J50" s="14"/>
      <c r="K50" s="14"/>
    </row>
    <row r="51" spans="2:11" s="14" customFormat="1" ht="12" customHeight="1" x14ac:dyDescent="0.25">
      <c r="B51" s="68"/>
      <c r="C51" s="68"/>
      <c r="D51" s="68"/>
      <c r="E51" s="68"/>
    </row>
  </sheetData>
  <sortState xmlns:xlrd2="http://schemas.microsoft.com/office/spreadsheetml/2017/richdata2" ref="A42:C48">
    <sortCondition descending="1" ref="B42:B48"/>
  </sortState>
  <mergeCells count="2">
    <mergeCell ref="A8:N8"/>
    <mergeCell ref="A9:N9"/>
  </mergeCells>
  <hyperlinks>
    <hyperlink ref="P4" location="ÍNDICE!A1" display="INDICE" xr:uid="{00000000-0004-0000-4400-000000000000}"/>
  </hyperlinks>
  <printOptions horizontalCentered="1" verticalCentered="1"/>
  <pageMargins left="0.78740157480314965" right="0.74803149606299213" top="0.98425196850393704" bottom="0.98425196850393704" header="0" footer="0"/>
  <pageSetup paperSize="9" scale="75"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Hoja7"/>
  <dimension ref="A1:I61"/>
  <sheetViews>
    <sheetView showGridLines="0" zoomScale="90" zoomScaleNormal="90" workbookViewId="0">
      <selection activeCell="C62" sqref="C62"/>
    </sheetView>
  </sheetViews>
  <sheetFormatPr baseColWidth="10" defaultRowHeight="13.2" x14ac:dyDescent="0.25"/>
  <cols>
    <col min="1" max="1" width="33.44140625" customWidth="1"/>
    <col min="2" max="2" width="14.5546875" customWidth="1"/>
    <col min="3" max="3" width="20.88671875" customWidth="1"/>
    <col min="4" max="4" width="21.44140625" customWidth="1"/>
    <col min="5" max="5" width="21.6640625" customWidth="1"/>
    <col min="6" max="6" width="27.109375" customWidth="1"/>
  </cols>
  <sheetData>
    <row r="1" spans="1:9" ht="77.25" customHeight="1" x14ac:dyDescent="0.25">
      <c r="H1" s="128" t="s">
        <v>145</v>
      </c>
    </row>
    <row r="3" spans="1:9" ht="15.6" x14ac:dyDescent="0.3">
      <c r="A3" s="410" t="s">
        <v>513</v>
      </c>
      <c r="B3" s="410"/>
      <c r="C3" s="410"/>
      <c r="D3" s="410"/>
      <c r="E3" s="410"/>
      <c r="F3" s="410"/>
    </row>
    <row r="4" spans="1:9" ht="15.6" x14ac:dyDescent="0.25">
      <c r="A4" s="411" t="s">
        <v>24</v>
      </c>
      <c r="B4" s="411"/>
      <c r="C4" s="411"/>
      <c r="D4" s="411"/>
      <c r="E4" s="411"/>
      <c r="F4" s="411"/>
    </row>
    <row r="5" spans="1:9" ht="13.8" x14ac:dyDescent="0.3">
      <c r="A5" s="109"/>
      <c r="B5" s="109"/>
      <c r="C5" s="109"/>
      <c r="D5" s="109"/>
      <c r="E5" s="109"/>
      <c r="F5" s="109"/>
    </row>
    <row r="6" spans="1:9" ht="20.100000000000001" customHeight="1" x14ac:dyDescent="0.25">
      <c r="A6" s="412" t="s">
        <v>310</v>
      </c>
      <c r="B6" s="415"/>
      <c r="C6" s="429" t="s">
        <v>311</v>
      </c>
      <c r="D6" s="431"/>
      <c r="E6" s="426" t="s">
        <v>248</v>
      </c>
      <c r="F6" s="426" t="s">
        <v>249</v>
      </c>
    </row>
    <row r="7" spans="1:9" ht="20.100000000000001" customHeight="1" x14ac:dyDescent="0.25">
      <c r="A7" s="414"/>
      <c r="B7" s="416"/>
      <c r="C7" s="142" t="s">
        <v>312</v>
      </c>
      <c r="D7" s="142" t="s">
        <v>252</v>
      </c>
      <c r="E7" s="427"/>
      <c r="F7" s="427"/>
    </row>
    <row r="8" spans="1:9" ht="20.100000000000001" customHeight="1" x14ac:dyDescent="0.25">
      <c r="A8" s="143"/>
      <c r="B8" s="143"/>
      <c r="C8" s="144"/>
      <c r="D8" s="144"/>
      <c r="E8" s="144"/>
      <c r="F8" s="144"/>
      <c r="H8" s="32"/>
    </row>
    <row r="9" spans="1:9" ht="20.100000000000001" customHeight="1" x14ac:dyDescent="0.25">
      <c r="A9" s="423" t="s">
        <v>1</v>
      </c>
      <c r="B9" s="155" t="s">
        <v>253</v>
      </c>
      <c r="C9" s="115">
        <v>958310.75359981414</v>
      </c>
      <c r="D9" s="115">
        <v>883424.85727264511</v>
      </c>
      <c r="E9" s="115" t="s">
        <v>439</v>
      </c>
      <c r="F9" s="115" t="s">
        <v>439</v>
      </c>
      <c r="H9" s="32"/>
      <c r="I9" s="58"/>
    </row>
    <row r="10" spans="1:9" ht="20.100000000000001" customHeight="1" x14ac:dyDescent="0.25">
      <c r="A10" s="423"/>
      <c r="B10" s="155" t="s">
        <v>254</v>
      </c>
      <c r="C10" s="115">
        <v>85892.482770926741</v>
      </c>
      <c r="D10" s="115">
        <v>72539.426747405101</v>
      </c>
      <c r="E10" s="115" t="s">
        <v>439</v>
      </c>
      <c r="F10" s="115" t="s">
        <v>439</v>
      </c>
      <c r="H10" s="32"/>
      <c r="I10" s="58"/>
    </row>
    <row r="11" spans="1:9" ht="20.100000000000001" customHeight="1" x14ac:dyDescent="0.25">
      <c r="A11" s="116"/>
      <c r="B11" s="140"/>
      <c r="C11" s="119"/>
      <c r="D11" s="119"/>
      <c r="E11" s="119"/>
      <c r="F11" s="119"/>
      <c r="H11" s="32"/>
    </row>
    <row r="12" spans="1:9" ht="20.100000000000001" customHeight="1" x14ac:dyDescent="0.25">
      <c r="A12" s="424" t="s">
        <v>313</v>
      </c>
      <c r="B12" s="139" t="s">
        <v>253</v>
      </c>
      <c r="C12" s="120">
        <v>385039.49453025428</v>
      </c>
      <c r="D12" s="120">
        <v>366193.88760212745</v>
      </c>
      <c r="E12" s="120">
        <v>1534537.14876418</v>
      </c>
      <c r="F12" s="120">
        <v>1432318.4301470926</v>
      </c>
      <c r="G12" s="53"/>
    </row>
    <row r="13" spans="1:9" ht="20.100000000000001" customHeight="1" x14ac:dyDescent="0.25">
      <c r="A13" s="424"/>
      <c r="B13" s="139" t="s">
        <v>254</v>
      </c>
      <c r="C13" s="120" t="s">
        <v>439</v>
      </c>
      <c r="D13" s="120" t="s">
        <v>439</v>
      </c>
      <c r="E13" s="120" t="s">
        <v>439</v>
      </c>
      <c r="F13" s="120" t="s">
        <v>439</v>
      </c>
    </row>
    <row r="14" spans="1:9" ht="20.100000000000001" customHeight="1" x14ac:dyDescent="0.25">
      <c r="A14" s="420" t="s">
        <v>314</v>
      </c>
      <c r="B14" s="140" t="s">
        <v>253</v>
      </c>
      <c r="C14" s="118">
        <v>2326.709788022828</v>
      </c>
      <c r="D14" s="118">
        <v>1913.4829288470021</v>
      </c>
      <c r="E14" s="118">
        <v>824.82937412095032</v>
      </c>
      <c r="F14" s="118">
        <v>466.70020078445611</v>
      </c>
    </row>
    <row r="15" spans="1:9" ht="20.100000000000001" customHeight="1" x14ac:dyDescent="0.25">
      <c r="A15" s="420"/>
      <c r="B15" s="140" t="s">
        <v>254</v>
      </c>
      <c r="C15" s="118">
        <v>552.54312936560041</v>
      </c>
      <c r="D15" s="118">
        <v>431.837275995391</v>
      </c>
      <c r="E15" s="118">
        <v>211.17807829360046</v>
      </c>
      <c r="F15" s="118">
        <v>121.85378877993968</v>
      </c>
    </row>
    <row r="16" spans="1:9" ht="20.100000000000001" customHeight="1" x14ac:dyDescent="0.25">
      <c r="A16" s="424" t="s">
        <v>315</v>
      </c>
      <c r="B16" s="139" t="s">
        <v>253</v>
      </c>
      <c r="C16" s="120">
        <v>5514.3535190904813</v>
      </c>
      <c r="D16" s="120">
        <v>4941.9978025985274</v>
      </c>
      <c r="E16" s="120">
        <v>8954.5213057479123</v>
      </c>
      <c r="F16" s="120">
        <v>8443.2967635246587</v>
      </c>
    </row>
    <row r="17" spans="1:6" ht="20.100000000000001" customHeight="1" x14ac:dyDescent="0.25">
      <c r="A17" s="424"/>
      <c r="B17" s="139" t="s">
        <v>254</v>
      </c>
      <c r="C17" s="120">
        <v>829.60330810235939</v>
      </c>
      <c r="D17" s="120">
        <v>660.43329586502648</v>
      </c>
      <c r="E17" s="120">
        <v>586.36495887028298</v>
      </c>
      <c r="F17" s="120">
        <v>490.71707768609048</v>
      </c>
    </row>
    <row r="18" spans="1:6" ht="20.100000000000001" customHeight="1" x14ac:dyDescent="0.25">
      <c r="A18" s="420" t="s">
        <v>467</v>
      </c>
      <c r="B18" s="140" t="s">
        <v>253</v>
      </c>
      <c r="C18" s="118">
        <v>5493.5699309460597</v>
      </c>
      <c r="D18" s="118">
        <v>5492.3346228515757</v>
      </c>
      <c r="E18" s="118">
        <v>73986.965807672721</v>
      </c>
      <c r="F18" s="118">
        <v>72930.037743299574</v>
      </c>
    </row>
    <row r="19" spans="1:6" ht="20.100000000000001" customHeight="1" x14ac:dyDescent="0.25">
      <c r="A19" s="420"/>
      <c r="B19" s="140" t="s">
        <v>254</v>
      </c>
      <c r="C19" s="118">
        <v>26.687475654990742</v>
      </c>
      <c r="D19" s="118">
        <v>26.687475654990742</v>
      </c>
      <c r="E19" s="118">
        <v>203.11820777569608</v>
      </c>
      <c r="F19" s="118">
        <v>180.54951822972063</v>
      </c>
    </row>
    <row r="20" spans="1:6" ht="20.100000000000001" customHeight="1" x14ac:dyDescent="0.25">
      <c r="A20" s="424" t="s">
        <v>316</v>
      </c>
      <c r="B20" s="139" t="s">
        <v>253</v>
      </c>
      <c r="C20" s="120">
        <v>18987.735606563092</v>
      </c>
      <c r="D20" s="120">
        <v>17320.438866022389</v>
      </c>
      <c r="E20" s="120">
        <v>25414.101790070996</v>
      </c>
      <c r="F20" s="120">
        <v>17798.150021119047</v>
      </c>
    </row>
    <row r="21" spans="1:6" ht="20.100000000000001" customHeight="1" x14ac:dyDescent="0.25">
      <c r="A21" s="424"/>
      <c r="B21" s="139" t="s">
        <v>254</v>
      </c>
      <c r="C21" s="120" t="s">
        <v>439</v>
      </c>
      <c r="D21" s="120" t="s">
        <v>439</v>
      </c>
      <c r="E21" s="120" t="s">
        <v>439</v>
      </c>
      <c r="F21" s="120" t="s">
        <v>439</v>
      </c>
    </row>
    <row r="22" spans="1:6" ht="20.100000000000001" customHeight="1" x14ac:dyDescent="0.25">
      <c r="A22" s="420" t="s">
        <v>514</v>
      </c>
      <c r="B22" s="140" t="s">
        <v>253</v>
      </c>
      <c r="C22" s="118">
        <v>8403.7073543174301</v>
      </c>
      <c r="D22" s="118">
        <v>7933.5291849590467</v>
      </c>
      <c r="E22" s="118">
        <v>19111.841465643083</v>
      </c>
      <c r="F22" s="118">
        <v>18974.443599462986</v>
      </c>
    </row>
    <row r="23" spans="1:6" ht="20.100000000000001" customHeight="1" x14ac:dyDescent="0.25">
      <c r="A23" s="420"/>
      <c r="B23" s="140" t="s">
        <v>254</v>
      </c>
      <c r="C23" s="118" t="s">
        <v>439</v>
      </c>
      <c r="D23" s="118" t="s">
        <v>439</v>
      </c>
      <c r="E23" s="118" t="s">
        <v>439</v>
      </c>
      <c r="F23" s="118" t="s">
        <v>439</v>
      </c>
    </row>
    <row r="24" spans="1:6" ht="20.100000000000001" customHeight="1" x14ac:dyDescent="0.25">
      <c r="A24" s="424" t="s">
        <v>317</v>
      </c>
      <c r="B24" s="139" t="s">
        <v>253</v>
      </c>
      <c r="C24" s="120">
        <v>8516.265459510867</v>
      </c>
      <c r="D24" s="120">
        <v>7597.0110033087421</v>
      </c>
      <c r="E24" s="120">
        <v>5326.251496898919</v>
      </c>
      <c r="F24" s="120">
        <v>4111.6631031007701</v>
      </c>
    </row>
    <row r="25" spans="1:6" ht="20.100000000000001" customHeight="1" x14ac:dyDescent="0.25">
      <c r="A25" s="424"/>
      <c r="B25" s="139" t="s">
        <v>254</v>
      </c>
      <c r="C25" s="120">
        <v>14875.889820409715</v>
      </c>
      <c r="D25" s="120">
        <v>11170.145896262791</v>
      </c>
      <c r="E25" s="120">
        <v>5346.1936769138929</v>
      </c>
      <c r="F25" s="120">
        <v>2018.5774560898949</v>
      </c>
    </row>
    <row r="26" spans="1:6" ht="20.100000000000001" customHeight="1" x14ac:dyDescent="0.25">
      <c r="A26" s="420" t="s">
        <v>318</v>
      </c>
      <c r="B26" s="140" t="s">
        <v>253</v>
      </c>
      <c r="C26" s="118">
        <v>7443.104747921936</v>
      </c>
      <c r="D26" s="118">
        <v>6907.4965168936151</v>
      </c>
      <c r="E26" s="118">
        <v>12916.434041914657</v>
      </c>
      <c r="F26" s="118">
        <v>12317.562360922926</v>
      </c>
    </row>
    <row r="27" spans="1:6" ht="20.100000000000001" customHeight="1" x14ac:dyDescent="0.25">
      <c r="A27" s="420"/>
      <c r="B27" s="140" t="s">
        <v>254</v>
      </c>
      <c r="C27" s="118">
        <v>12381.979453259748</v>
      </c>
      <c r="D27" s="118">
        <v>11464.124681963372</v>
      </c>
      <c r="E27" s="118">
        <v>13632.876897616321</v>
      </c>
      <c r="F27" s="118">
        <v>12965.822286535757</v>
      </c>
    </row>
    <row r="28" spans="1:6" ht="20.100000000000001" customHeight="1" x14ac:dyDescent="0.25">
      <c r="A28" s="424" t="s">
        <v>319</v>
      </c>
      <c r="B28" s="139" t="s">
        <v>253</v>
      </c>
      <c r="C28" s="120">
        <v>1069.754967234685</v>
      </c>
      <c r="D28" s="120">
        <v>960.51722665747798</v>
      </c>
      <c r="E28" s="120">
        <v>746.1155933539593</v>
      </c>
      <c r="F28" s="120">
        <v>423.27165063672953</v>
      </c>
    </row>
    <row r="29" spans="1:6" ht="20.100000000000001" customHeight="1" x14ac:dyDescent="0.25">
      <c r="A29" s="424"/>
      <c r="B29" s="139" t="s">
        <v>254</v>
      </c>
      <c r="C29" s="120">
        <v>1621.1188364942848</v>
      </c>
      <c r="D29" s="120">
        <v>1189.3575209640833</v>
      </c>
      <c r="E29" s="120">
        <v>538.52561905475011</v>
      </c>
      <c r="F29" s="120">
        <v>40.892641897252233</v>
      </c>
    </row>
    <row r="30" spans="1:6" ht="20.100000000000001" customHeight="1" x14ac:dyDescent="0.25">
      <c r="A30" s="420" t="s">
        <v>320</v>
      </c>
      <c r="B30" s="140" t="s">
        <v>253</v>
      </c>
      <c r="C30" s="118">
        <v>6749.9091129095368</v>
      </c>
      <c r="D30" s="118">
        <v>6002.5475622489148</v>
      </c>
      <c r="E30" s="118">
        <v>18885.233010190204</v>
      </c>
      <c r="F30" s="118">
        <v>17146.598772489167</v>
      </c>
    </row>
    <row r="31" spans="1:6" ht="20.100000000000001" customHeight="1" x14ac:dyDescent="0.25">
      <c r="A31" s="420"/>
      <c r="B31" s="140" t="s">
        <v>254</v>
      </c>
      <c r="C31" s="118">
        <v>732.23140195009171</v>
      </c>
      <c r="D31" s="118">
        <v>627.85788537296878</v>
      </c>
      <c r="E31" s="118">
        <v>759.76646660022072</v>
      </c>
      <c r="F31" s="118">
        <v>508.15518651884935</v>
      </c>
    </row>
    <row r="32" spans="1:6" ht="20.100000000000001" customHeight="1" x14ac:dyDescent="0.25">
      <c r="A32" s="424" t="s">
        <v>321</v>
      </c>
      <c r="B32" s="139" t="s">
        <v>253</v>
      </c>
      <c r="C32" s="120">
        <v>3522.5778464974414</v>
      </c>
      <c r="D32" s="120">
        <v>3217.9620764547631</v>
      </c>
      <c r="E32" s="120">
        <v>7912.0672232830302</v>
      </c>
      <c r="F32" s="120">
        <v>7275.669225246721</v>
      </c>
    </row>
    <row r="33" spans="1:7" ht="20.100000000000001" customHeight="1" x14ac:dyDescent="0.25">
      <c r="A33" s="424"/>
      <c r="B33" s="139" t="s">
        <v>254</v>
      </c>
      <c r="C33" s="120">
        <v>710.35492059979299</v>
      </c>
      <c r="D33" s="120">
        <v>708.44229019618672</v>
      </c>
      <c r="E33" s="120">
        <v>797.86347094228154</v>
      </c>
      <c r="F33" s="120">
        <v>694.19990340452603</v>
      </c>
    </row>
    <row r="34" spans="1:7" ht="20.100000000000001" customHeight="1" x14ac:dyDescent="0.25">
      <c r="A34" s="420" t="s">
        <v>322</v>
      </c>
      <c r="B34" s="140" t="s">
        <v>253</v>
      </c>
      <c r="C34" s="118">
        <v>314604.81879234075</v>
      </c>
      <c r="D34" s="118">
        <v>282973.75585077383</v>
      </c>
      <c r="E34" s="118">
        <v>1028521.5869657231</v>
      </c>
      <c r="F34" s="118">
        <v>974211.6748065491</v>
      </c>
      <c r="G34" s="32"/>
    </row>
    <row r="35" spans="1:7" ht="20.100000000000001" customHeight="1" x14ac:dyDescent="0.25">
      <c r="A35" s="420"/>
      <c r="B35" s="140" t="s">
        <v>254</v>
      </c>
      <c r="C35" s="118">
        <v>26649.586656725292</v>
      </c>
      <c r="D35" s="118">
        <v>23120.889848429102</v>
      </c>
      <c r="E35" s="118">
        <v>62586.483453487883</v>
      </c>
      <c r="F35" s="118">
        <v>56824.299843209039</v>
      </c>
      <c r="G35" s="53"/>
    </row>
    <row r="36" spans="1:7" ht="20.100000000000001" customHeight="1" x14ac:dyDescent="0.25">
      <c r="A36" s="424" t="s">
        <v>323</v>
      </c>
      <c r="B36" s="139" t="s">
        <v>253</v>
      </c>
      <c r="C36" s="120">
        <v>22794.157307508583</v>
      </c>
      <c r="D36" s="120">
        <v>19888.648886839692</v>
      </c>
      <c r="E36" s="120">
        <v>61955.655529748001</v>
      </c>
      <c r="F36" s="120">
        <v>56474.206597915087</v>
      </c>
    </row>
    <row r="37" spans="1:7" ht="20.100000000000001" customHeight="1" x14ac:dyDescent="0.25">
      <c r="A37" s="424"/>
      <c r="B37" s="139" t="s">
        <v>254</v>
      </c>
      <c r="C37" s="120">
        <v>4123.1838164136034</v>
      </c>
      <c r="D37" s="120">
        <v>3668.4348459932007</v>
      </c>
      <c r="E37" s="120">
        <v>7050.7048990252815</v>
      </c>
      <c r="F37" s="120">
        <v>5349.0937655416683</v>
      </c>
    </row>
    <row r="38" spans="1:7" ht="20.100000000000001" customHeight="1" x14ac:dyDescent="0.25">
      <c r="A38" s="420" t="s">
        <v>324</v>
      </c>
      <c r="B38" s="140" t="s">
        <v>253</v>
      </c>
      <c r="C38" s="118">
        <v>39003.041365755329</v>
      </c>
      <c r="D38" s="118">
        <v>33345.632317618023</v>
      </c>
      <c r="E38" s="118">
        <v>22699.186038205236</v>
      </c>
      <c r="F38" s="118">
        <v>12012.697948858651</v>
      </c>
    </row>
    <row r="39" spans="1:7" ht="20.100000000000001" customHeight="1" x14ac:dyDescent="0.25">
      <c r="A39" s="420"/>
      <c r="B39" s="140" t="s">
        <v>254</v>
      </c>
      <c r="C39" s="118">
        <v>14328.991953133191</v>
      </c>
      <c r="D39" s="118">
        <v>11410.780151917837</v>
      </c>
      <c r="E39" s="118">
        <v>7551.3164893569792</v>
      </c>
      <c r="F39" s="118">
        <v>1813.4761702736682</v>
      </c>
    </row>
    <row r="40" spans="1:7" ht="20.100000000000001" customHeight="1" x14ac:dyDescent="0.25">
      <c r="A40" s="424" t="s">
        <v>515</v>
      </c>
      <c r="B40" s="139" t="s">
        <v>253</v>
      </c>
      <c r="C40" s="120">
        <v>5918.8233053964032</v>
      </c>
      <c r="D40" s="120">
        <v>5174.0204235734727</v>
      </c>
      <c r="E40" s="120">
        <v>3819.973809585103</v>
      </c>
      <c r="F40" s="120">
        <v>3043.1695912541459</v>
      </c>
    </row>
    <row r="41" spans="1:7" ht="20.100000000000001" customHeight="1" x14ac:dyDescent="0.25">
      <c r="A41" s="424"/>
      <c r="B41" s="139" t="s">
        <v>254</v>
      </c>
      <c r="C41" s="120">
        <v>1826.4506549835883</v>
      </c>
      <c r="D41" s="120">
        <v>1275.6983497328238</v>
      </c>
      <c r="E41" s="120">
        <v>1280.4596045668025</v>
      </c>
      <c r="F41" s="120">
        <v>1124.7101856233548</v>
      </c>
    </row>
    <row r="42" spans="1:7" ht="20.100000000000001" customHeight="1" x14ac:dyDescent="0.25">
      <c r="A42" s="420" t="s">
        <v>325</v>
      </c>
      <c r="B42" s="140" t="s">
        <v>253</v>
      </c>
      <c r="C42" s="118">
        <v>32300.952749116055</v>
      </c>
      <c r="D42" s="118">
        <v>29293.534088766643</v>
      </c>
      <c r="E42" s="118">
        <v>418547.12568770739</v>
      </c>
      <c r="F42" s="118">
        <v>375556.32312552957</v>
      </c>
    </row>
    <row r="43" spans="1:7" ht="20.100000000000001" customHeight="1" x14ac:dyDescent="0.25">
      <c r="A43" s="420"/>
      <c r="B43" s="140" t="s">
        <v>254</v>
      </c>
      <c r="C43" s="118">
        <v>441.01077800169486</v>
      </c>
      <c r="D43" s="118">
        <v>341.28662011925161</v>
      </c>
      <c r="E43" s="118">
        <v>4042.3072731935204</v>
      </c>
      <c r="F43" s="118">
        <v>3296.9089116528116</v>
      </c>
    </row>
    <row r="44" spans="1:7" ht="20.100000000000001" customHeight="1" x14ac:dyDescent="0.25">
      <c r="A44" s="424" t="s">
        <v>475</v>
      </c>
      <c r="B44" s="139" t="s">
        <v>253</v>
      </c>
      <c r="C44" s="120">
        <v>2678.5241313111187</v>
      </c>
      <c r="D44" s="120">
        <v>2152.7712494991847</v>
      </c>
      <c r="E44" s="120">
        <v>3881.5584446899088</v>
      </c>
      <c r="F44" s="120">
        <v>3558.5227080791196</v>
      </c>
    </row>
    <row r="45" spans="1:7" ht="20.100000000000001" customHeight="1" x14ac:dyDescent="0.25">
      <c r="A45" s="424"/>
      <c r="B45" s="139" t="s">
        <v>254</v>
      </c>
      <c r="C45" s="120">
        <v>86.714048453388941</v>
      </c>
      <c r="D45" s="120">
        <v>60.781593322701923</v>
      </c>
      <c r="E45" s="120">
        <v>21.588189632363939</v>
      </c>
      <c r="F45" s="120" t="s">
        <v>439</v>
      </c>
    </row>
    <row r="46" spans="1:7" ht="20.100000000000001" customHeight="1" x14ac:dyDescent="0.25">
      <c r="A46" s="420" t="s">
        <v>468</v>
      </c>
      <c r="B46" s="140" t="s">
        <v>253</v>
      </c>
      <c r="C46" s="118">
        <v>27322.836046693559</v>
      </c>
      <c r="D46" s="118">
        <v>26279.640125444625</v>
      </c>
      <c r="E46" s="118">
        <v>41787.81498574376</v>
      </c>
      <c r="F46" s="118">
        <v>40974.400680314837</v>
      </c>
    </row>
    <row r="47" spans="1:7" ht="20.100000000000001" customHeight="1" x14ac:dyDescent="0.25">
      <c r="A47" s="420"/>
      <c r="B47" s="140" t="s">
        <v>254</v>
      </c>
      <c r="C47" s="118" t="s">
        <v>439</v>
      </c>
      <c r="D47" s="118" t="s">
        <v>439</v>
      </c>
      <c r="E47" s="118" t="s">
        <v>439</v>
      </c>
      <c r="F47" s="118" t="s">
        <v>439</v>
      </c>
    </row>
    <row r="48" spans="1:7" ht="20.100000000000001" customHeight="1" x14ac:dyDescent="0.25">
      <c r="A48" s="424" t="s">
        <v>516</v>
      </c>
      <c r="B48" s="139" t="s">
        <v>253</v>
      </c>
      <c r="C48" s="120">
        <v>4675.351396424011</v>
      </c>
      <c r="D48" s="120">
        <v>4675.351396424011</v>
      </c>
      <c r="E48" s="120">
        <v>6829.6764061316271</v>
      </c>
      <c r="F48" s="120">
        <v>6529.0397774831526</v>
      </c>
    </row>
    <row r="49" spans="1:6" ht="20.100000000000001" customHeight="1" x14ac:dyDescent="0.25">
      <c r="A49" s="424"/>
      <c r="B49" s="139" t="s">
        <v>254</v>
      </c>
      <c r="C49" s="120" t="s">
        <v>439</v>
      </c>
      <c r="D49" s="120" t="s">
        <v>439</v>
      </c>
      <c r="E49" s="120" t="s">
        <v>439</v>
      </c>
      <c r="F49" s="120" t="s">
        <v>439</v>
      </c>
    </row>
    <row r="50" spans="1:6" ht="20.100000000000001" customHeight="1" x14ac:dyDescent="0.25">
      <c r="A50" s="420" t="s">
        <v>326</v>
      </c>
      <c r="B50" s="140" t="s">
        <v>253</v>
      </c>
      <c r="C50" s="118">
        <v>1757.2047207043811</v>
      </c>
      <c r="D50" s="118">
        <v>1691.1807730141875</v>
      </c>
      <c r="E50" s="118">
        <v>55334.815026167467</v>
      </c>
      <c r="F50" s="118">
        <v>54575.617013101961</v>
      </c>
    </row>
    <row r="51" spans="1:6" ht="20.100000000000001" customHeight="1" x14ac:dyDescent="0.25">
      <c r="A51" s="420"/>
      <c r="B51" s="140" t="s">
        <v>254</v>
      </c>
      <c r="C51" s="118">
        <v>76.558008892813532</v>
      </c>
      <c r="D51" s="118">
        <v>76.558008892813532</v>
      </c>
      <c r="E51" s="118">
        <v>215.59592549442596</v>
      </c>
      <c r="F51" s="118">
        <v>208.79456974940712</v>
      </c>
    </row>
    <row r="52" spans="1:6" ht="20.100000000000001" customHeight="1" x14ac:dyDescent="0.25">
      <c r="A52" s="424" t="s">
        <v>327</v>
      </c>
      <c r="B52" s="139" t="s">
        <v>253</v>
      </c>
      <c r="C52" s="120">
        <v>4618.6799316729894</v>
      </c>
      <c r="D52" s="120">
        <v>4423.4772628178462</v>
      </c>
      <c r="E52" s="120">
        <v>6745.7733024470172</v>
      </c>
      <c r="F52" s="120">
        <v>4265.5486874742173</v>
      </c>
    </row>
    <row r="53" spans="1:6" ht="20.100000000000001" customHeight="1" x14ac:dyDescent="0.25">
      <c r="A53" s="424"/>
      <c r="B53" s="139" t="s">
        <v>254</v>
      </c>
      <c r="C53" s="120" t="s">
        <v>439</v>
      </c>
      <c r="D53" s="120" t="s">
        <v>439</v>
      </c>
      <c r="E53" s="120" t="s">
        <v>439</v>
      </c>
      <c r="F53" s="120" t="s">
        <v>439</v>
      </c>
    </row>
    <row r="54" spans="1:6" ht="20.100000000000001" customHeight="1" x14ac:dyDescent="0.25">
      <c r="A54" s="420" t="s">
        <v>328</v>
      </c>
      <c r="B54" s="140" t="s">
        <v>253</v>
      </c>
      <c r="C54" s="118">
        <v>14158.042028634316</v>
      </c>
      <c r="D54" s="118">
        <v>13718.941932678976</v>
      </c>
      <c r="E54" s="118">
        <v>64899.34863066642</v>
      </c>
      <c r="F54" s="118">
        <v>50955.166354424247</v>
      </c>
    </row>
    <row r="55" spans="1:6" ht="20.100000000000001" customHeight="1" x14ac:dyDescent="0.25">
      <c r="A55" s="420"/>
      <c r="B55" s="140" t="s">
        <v>254</v>
      </c>
      <c r="C55" s="118">
        <v>4362.0747678061498</v>
      </c>
      <c r="D55" s="118">
        <v>4326.2578519964072</v>
      </c>
      <c r="E55" s="118">
        <v>25827.059645731057</v>
      </c>
      <c r="F55" s="118">
        <v>23618.042149957</v>
      </c>
    </row>
    <row r="56" spans="1:6" ht="20.100000000000001" customHeight="1" x14ac:dyDescent="0.25">
      <c r="A56" s="424" t="s">
        <v>329</v>
      </c>
      <c r="B56" s="139" t="s">
        <v>253</v>
      </c>
      <c r="C56" s="120">
        <v>35411.138960983211</v>
      </c>
      <c r="D56" s="120">
        <v>31326.697572224839</v>
      </c>
      <c r="E56" s="120" t="s">
        <v>439</v>
      </c>
      <c r="F56" s="120" t="s">
        <v>439</v>
      </c>
    </row>
    <row r="57" spans="1:6" ht="20.100000000000001" customHeight="1" x14ac:dyDescent="0.25">
      <c r="A57" s="424"/>
      <c r="B57" s="139" t="s">
        <v>254</v>
      </c>
      <c r="C57" s="120">
        <v>2267.5037406805423</v>
      </c>
      <c r="D57" s="120">
        <v>1979.8531547260827</v>
      </c>
      <c r="E57" s="120" t="s">
        <v>439</v>
      </c>
      <c r="F57" s="120" t="s">
        <v>439</v>
      </c>
    </row>
    <row r="58" spans="1:6" x14ac:dyDescent="0.25">
      <c r="A58" s="121"/>
      <c r="B58" s="121"/>
      <c r="C58" s="121"/>
      <c r="D58" s="121"/>
      <c r="E58" s="121"/>
      <c r="F58" s="121"/>
    </row>
    <row r="59" spans="1:6" ht="14.4" x14ac:dyDescent="0.25">
      <c r="A59" s="408" t="s">
        <v>512</v>
      </c>
      <c r="B59" s="408"/>
      <c r="C59" s="408"/>
      <c r="D59" s="408"/>
      <c r="E59" s="141"/>
      <c r="F59" s="141"/>
    </row>
    <row r="60" spans="1:6" x14ac:dyDescent="0.25">
      <c r="C60" s="32"/>
      <c r="D60" s="32"/>
      <c r="E60" s="32"/>
      <c r="F60" s="32"/>
    </row>
    <row r="61" spans="1:6" x14ac:dyDescent="0.25">
      <c r="C61" s="32"/>
      <c r="D61" s="32"/>
      <c r="E61" s="32"/>
      <c r="F61" s="32"/>
    </row>
  </sheetData>
  <mergeCells count="31">
    <mergeCell ref="A59:D59"/>
    <mergeCell ref="A26:A27"/>
    <mergeCell ref="A28:A29"/>
    <mergeCell ref="A30:A31"/>
    <mergeCell ref="A32:A33"/>
    <mergeCell ref="A34:A35"/>
    <mergeCell ref="A50:A51"/>
    <mergeCell ref="A52:A53"/>
    <mergeCell ref="A54:A55"/>
    <mergeCell ref="A56:A57"/>
    <mergeCell ref="A36:A37"/>
    <mergeCell ref="A38:A39"/>
    <mergeCell ref="A42:A43"/>
    <mergeCell ref="A44:A45"/>
    <mergeCell ref="A40:A41"/>
    <mergeCell ref="A48:A49"/>
    <mergeCell ref="A46:A47"/>
    <mergeCell ref="A18:A19"/>
    <mergeCell ref="A20:A21"/>
    <mergeCell ref="A24:A25"/>
    <mergeCell ref="A3:F3"/>
    <mergeCell ref="A4:F4"/>
    <mergeCell ref="A9:A10"/>
    <mergeCell ref="A6:B7"/>
    <mergeCell ref="A16:A17"/>
    <mergeCell ref="C6:D6"/>
    <mergeCell ref="E6:E7"/>
    <mergeCell ref="F6:F7"/>
    <mergeCell ref="A12:A13"/>
    <mergeCell ref="A14:A15"/>
    <mergeCell ref="A22:A23"/>
  </mergeCells>
  <hyperlinks>
    <hyperlink ref="H1" location="ÍNDICE!A1" display="INDICE" xr:uid="{00000000-0004-0000-0600-000000000000}"/>
  </hyperlinks>
  <printOptions horizontalCentered="1" verticalCentered="1"/>
  <pageMargins left="1.5748031496062993" right="0.39370078740157483" top="0" bottom="0" header="0" footer="0"/>
  <pageSetup paperSize="9" scale="50" orientation="landscape" r:id="rId1"/>
  <headerFooter alignWithMargins="0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P58"/>
  <sheetViews>
    <sheetView showGridLines="0" zoomScaleNormal="100" workbookViewId="0">
      <selection activeCell="J81" sqref="J81"/>
    </sheetView>
  </sheetViews>
  <sheetFormatPr baseColWidth="10" defaultColWidth="11.5546875" defaultRowHeight="12.75" customHeight="1" x14ac:dyDescent="0.25"/>
  <cols>
    <col min="1" max="16384" width="11.5546875" style="14"/>
  </cols>
  <sheetData>
    <row r="1" spans="1:16" ht="12.75" customHeight="1" x14ac:dyDescent="0.25">
      <c r="O1" s="16"/>
    </row>
    <row r="3" spans="1:16" ht="12.75" customHeight="1" x14ac:dyDescent="0.25">
      <c r="P3" s="128" t="s">
        <v>145</v>
      </c>
    </row>
    <row r="8" spans="1:16" ht="12.75" customHeight="1" x14ac:dyDescent="0.3">
      <c r="A8" s="481" t="s">
        <v>155</v>
      </c>
      <c r="B8" s="481"/>
      <c r="C8" s="481"/>
      <c r="D8" s="481"/>
      <c r="E8" s="481"/>
      <c r="F8" s="481"/>
      <c r="G8" s="481"/>
      <c r="H8" s="481"/>
      <c r="I8" s="481"/>
      <c r="J8" s="481"/>
      <c r="K8" s="481"/>
      <c r="L8" s="481"/>
      <c r="M8" s="481"/>
      <c r="N8" s="481"/>
    </row>
    <row r="9" spans="1:16" ht="12.75" customHeight="1" x14ac:dyDescent="0.25">
      <c r="A9" s="482" t="s">
        <v>156</v>
      </c>
      <c r="B9" s="482"/>
      <c r="C9" s="482"/>
      <c r="D9" s="482"/>
      <c r="E9" s="482"/>
      <c r="F9" s="482"/>
      <c r="G9" s="482"/>
      <c r="H9" s="482"/>
      <c r="I9" s="482"/>
      <c r="J9" s="482"/>
      <c r="K9" s="482"/>
      <c r="L9" s="482"/>
      <c r="M9" s="482"/>
      <c r="N9" s="482"/>
    </row>
    <row r="10" spans="1:16" ht="12.75" customHeight="1" x14ac:dyDescent="0.25">
      <c r="N10" s="16"/>
    </row>
    <row r="11" spans="1:16" ht="12.75" customHeight="1" x14ac:dyDescent="0.25">
      <c r="N11" s="16"/>
    </row>
    <row r="12" spans="1:16" ht="12.75" customHeight="1" x14ac:dyDescent="0.25">
      <c r="N12" s="16"/>
    </row>
    <row r="13" spans="1:16" ht="12.75" customHeight="1" x14ac:dyDescent="0.25">
      <c r="N13" s="16"/>
    </row>
    <row r="14" spans="1:16" ht="12.75" customHeight="1" x14ac:dyDescent="0.25">
      <c r="N14" s="16"/>
    </row>
    <row r="15" spans="1:16" ht="12.75" customHeight="1" x14ac:dyDescent="0.25">
      <c r="N15" s="16"/>
    </row>
    <row r="16" spans="1:16" ht="12.75" customHeight="1" x14ac:dyDescent="0.25">
      <c r="N16" s="16"/>
    </row>
    <row r="17" spans="14:14" ht="12.75" customHeight="1" x14ac:dyDescent="0.25">
      <c r="N17" s="16"/>
    </row>
    <row r="18" spans="14:14" ht="12.75" customHeight="1" x14ac:dyDescent="0.25">
      <c r="N18" s="16"/>
    </row>
    <row r="19" spans="14:14" ht="12.75" customHeight="1" x14ac:dyDescent="0.25">
      <c r="N19" s="16"/>
    </row>
    <row r="20" spans="14:14" ht="12.75" customHeight="1" x14ac:dyDescent="0.25">
      <c r="N20" s="16"/>
    </row>
    <row r="21" spans="14:14" ht="12.75" customHeight="1" x14ac:dyDescent="0.25">
      <c r="N21" s="16"/>
    </row>
    <row r="22" spans="14:14" ht="12.75" customHeight="1" x14ac:dyDescent="0.25">
      <c r="N22" s="16"/>
    </row>
    <row r="23" spans="14:14" ht="12.75" customHeight="1" x14ac:dyDescent="0.25">
      <c r="N23" s="16"/>
    </row>
    <row r="24" spans="14:14" ht="12.75" customHeight="1" x14ac:dyDescent="0.25">
      <c r="N24" s="16"/>
    </row>
    <row r="25" spans="14:14" ht="12.75" customHeight="1" x14ac:dyDescent="0.25">
      <c r="N25" s="16"/>
    </row>
    <row r="26" spans="14:14" ht="12.75" customHeight="1" x14ac:dyDescent="0.25">
      <c r="N26" s="16"/>
    </row>
    <row r="27" spans="14:14" ht="12.75" customHeight="1" x14ac:dyDescent="0.25">
      <c r="N27" s="16"/>
    </row>
    <row r="28" spans="14:14" ht="12.75" customHeight="1" x14ac:dyDescent="0.25">
      <c r="N28" s="16"/>
    </row>
    <row r="29" spans="14:14" ht="12.75" customHeight="1" x14ac:dyDescent="0.25">
      <c r="N29" s="16"/>
    </row>
    <row r="30" spans="14:14" ht="12.75" customHeight="1" x14ac:dyDescent="0.25">
      <c r="N30" s="16"/>
    </row>
    <row r="31" spans="14:14" ht="12.75" customHeight="1" x14ac:dyDescent="0.25">
      <c r="N31" s="16"/>
    </row>
    <row r="32" spans="14:14" ht="12.75" customHeight="1" x14ac:dyDescent="0.25">
      <c r="N32" s="16"/>
    </row>
    <row r="33" spans="1:14" ht="12.75" customHeight="1" x14ac:dyDescent="0.25">
      <c r="N33" s="16"/>
    </row>
    <row r="34" spans="1:14" s="16" customFormat="1" ht="12.75" customHeight="1" x14ac:dyDescent="0.25">
      <c r="A34" s="14"/>
      <c r="B34" s="14"/>
      <c r="C34" s="14"/>
      <c r="D34" s="14"/>
      <c r="H34" s="14"/>
      <c r="I34" s="14"/>
      <c r="J34" s="14"/>
      <c r="K34" s="14"/>
      <c r="L34" s="14"/>
      <c r="M34" s="14"/>
    </row>
    <row r="35" spans="1:14" s="16" customFormat="1" ht="12.75" customHeight="1" x14ac:dyDescent="0.25">
      <c r="A35" s="14"/>
      <c r="B35" s="14"/>
      <c r="C35" s="14"/>
      <c r="D35" s="14"/>
      <c r="E35" s="14"/>
      <c r="F35" s="14"/>
      <c r="H35" s="14"/>
      <c r="I35" s="14"/>
      <c r="J35" s="14"/>
      <c r="K35" s="14"/>
      <c r="L35" s="14"/>
      <c r="M35" s="14"/>
    </row>
    <row r="36" spans="1:14" s="16" customFormat="1" ht="12.75" customHeight="1" x14ac:dyDescent="0.25">
      <c r="A36" s="14"/>
      <c r="B36" s="14"/>
      <c r="C36" s="14"/>
      <c r="D36" s="14"/>
      <c r="E36" s="14"/>
      <c r="F36" s="14"/>
      <c r="H36" s="14"/>
      <c r="I36" s="14"/>
      <c r="J36" s="14"/>
      <c r="K36" s="14"/>
      <c r="L36" s="14"/>
      <c r="M36" s="14"/>
    </row>
    <row r="37" spans="1:14" s="16" customFormat="1" ht="12.75" customHeight="1" x14ac:dyDescent="0.25">
      <c r="A37" s="14"/>
      <c r="B37" s="14"/>
      <c r="C37" s="14"/>
      <c r="D37" s="14"/>
      <c r="E37" s="14"/>
      <c r="F37" s="14"/>
      <c r="H37" s="14"/>
      <c r="I37" s="14"/>
      <c r="J37" s="14"/>
      <c r="K37" s="14"/>
      <c r="L37" s="14"/>
      <c r="M37" s="14"/>
    </row>
    <row r="38" spans="1:14" s="16" customFormat="1" ht="12.75" customHeight="1" x14ac:dyDescent="0.25">
      <c r="A38" s="13"/>
      <c r="B38" s="13"/>
      <c r="C38" s="13"/>
      <c r="D38" s="14"/>
      <c r="E38" s="14"/>
      <c r="F38" s="14"/>
      <c r="H38" s="14"/>
      <c r="I38" s="14"/>
      <c r="J38" s="14"/>
      <c r="K38" s="14"/>
      <c r="L38" s="14"/>
      <c r="M38" s="14"/>
    </row>
    <row r="39" spans="1:14" s="16" customFormat="1" ht="12.75" customHeight="1" x14ac:dyDescent="0.25">
      <c r="A39" s="17"/>
      <c r="B39" s="17"/>
      <c r="C39" s="17"/>
      <c r="D39" s="34"/>
      <c r="E39" s="14"/>
      <c r="F39" s="14"/>
      <c r="H39" s="14"/>
      <c r="I39" s="14"/>
      <c r="J39" s="14"/>
      <c r="K39" s="14"/>
      <c r="L39" s="14"/>
      <c r="M39" s="14"/>
    </row>
    <row r="40" spans="1:14" s="16" customFormat="1" ht="12.75" customHeight="1" x14ac:dyDescent="0.25">
      <c r="A40" s="483" t="s">
        <v>157</v>
      </c>
      <c r="B40" s="232" t="s">
        <v>158</v>
      </c>
      <c r="C40" s="61">
        <v>3478580.521253604</v>
      </c>
      <c r="D40" s="233"/>
      <c r="E40" s="14"/>
      <c r="F40" s="14"/>
      <c r="H40" s="14"/>
      <c r="I40" s="14"/>
      <c r="J40" s="14"/>
      <c r="K40" s="14"/>
      <c r="L40" s="14"/>
      <c r="M40" s="14"/>
    </row>
    <row r="41" spans="1:14" s="16" customFormat="1" ht="12.75" customHeight="1" x14ac:dyDescent="0.25">
      <c r="A41" s="483"/>
      <c r="B41" s="232" t="s">
        <v>159</v>
      </c>
      <c r="C41" s="62">
        <v>3722413.6463770145</v>
      </c>
      <c r="D41" s="233"/>
      <c r="E41" s="14"/>
      <c r="F41" s="14"/>
      <c r="H41" s="14"/>
      <c r="I41" s="14"/>
      <c r="J41" s="14"/>
      <c r="K41" s="14"/>
      <c r="L41" s="14"/>
      <c r="M41" s="14"/>
    </row>
    <row r="42" spans="1:14" s="16" customFormat="1" ht="12.75" customHeight="1" x14ac:dyDescent="0.25">
      <c r="A42" s="483"/>
      <c r="B42" s="232" t="s">
        <v>160</v>
      </c>
      <c r="C42" s="62">
        <v>524518.27471990092</v>
      </c>
      <c r="D42" s="233"/>
      <c r="E42" s="14"/>
      <c r="F42" s="14"/>
      <c r="H42" s="14"/>
      <c r="I42" s="14"/>
      <c r="J42" s="14"/>
      <c r="K42" s="14"/>
      <c r="L42" s="14"/>
      <c r="M42" s="14"/>
    </row>
    <row r="43" spans="1:14" s="16" customFormat="1" ht="12.75" customHeight="1" x14ac:dyDescent="0.25">
      <c r="A43" s="483"/>
      <c r="B43" s="232" t="s">
        <v>161</v>
      </c>
      <c r="C43" s="62">
        <v>51485.582798834228</v>
      </c>
      <c r="D43" s="233"/>
      <c r="E43" s="14"/>
      <c r="F43" s="14"/>
      <c r="H43" s="14"/>
      <c r="I43" s="14"/>
      <c r="J43" s="14"/>
      <c r="K43" s="14"/>
      <c r="L43" s="14"/>
      <c r="M43" s="14"/>
    </row>
    <row r="44" spans="1:14" s="16" customFormat="1" ht="12.75" customHeight="1" x14ac:dyDescent="0.25">
      <c r="A44" s="483" t="s">
        <v>162</v>
      </c>
      <c r="B44" s="232" t="s">
        <v>163</v>
      </c>
      <c r="C44" s="62">
        <v>9344354.6559360567</v>
      </c>
      <c r="D44" s="233"/>
      <c r="E44" s="14"/>
      <c r="F44" s="14"/>
      <c r="H44" s="14"/>
      <c r="I44" s="14"/>
      <c r="J44" s="14"/>
      <c r="K44" s="14"/>
      <c r="L44" s="14"/>
      <c r="M44" s="14"/>
    </row>
    <row r="45" spans="1:14" s="16" customFormat="1" ht="12.75" customHeight="1" x14ac:dyDescent="0.25">
      <c r="A45" s="483"/>
      <c r="B45" s="232" t="s">
        <v>164</v>
      </c>
      <c r="C45" s="62">
        <v>1483924.9999999998</v>
      </c>
      <c r="D45" s="233"/>
      <c r="E45" s="14"/>
      <c r="F45" s="14"/>
      <c r="H45" s="14"/>
      <c r="I45" s="14"/>
      <c r="J45" s="14"/>
      <c r="K45" s="14"/>
      <c r="L45" s="14"/>
      <c r="M45" s="14"/>
    </row>
    <row r="46" spans="1:14" s="16" customFormat="1" ht="12.75" customHeight="1" x14ac:dyDescent="0.25">
      <c r="A46" s="483"/>
      <c r="B46" s="232" t="s">
        <v>159</v>
      </c>
      <c r="C46" s="62">
        <v>31241373.369466096</v>
      </c>
      <c r="D46" s="233"/>
      <c r="E46" s="14"/>
      <c r="F46" s="14"/>
      <c r="H46" s="14"/>
      <c r="I46" s="14"/>
      <c r="J46" s="14"/>
      <c r="K46" s="14"/>
      <c r="L46" s="14"/>
      <c r="M46" s="14"/>
    </row>
    <row r="47" spans="1:14" s="16" customFormat="1" ht="12.75" customHeight="1" x14ac:dyDescent="0.25">
      <c r="A47" s="483"/>
      <c r="B47" s="232" t="s">
        <v>166</v>
      </c>
      <c r="C47" s="62">
        <v>250</v>
      </c>
      <c r="D47" s="233"/>
      <c r="E47" s="14"/>
      <c r="F47" s="14"/>
      <c r="H47" s="14"/>
      <c r="I47" s="14"/>
      <c r="J47" s="14"/>
      <c r="K47" s="14"/>
      <c r="L47" s="14"/>
      <c r="M47" s="14"/>
    </row>
    <row r="48" spans="1:14" s="16" customFormat="1" ht="12.75" customHeight="1" x14ac:dyDescent="0.25">
      <c r="A48" s="483"/>
      <c r="B48" s="232" t="s">
        <v>161</v>
      </c>
      <c r="C48" s="62">
        <v>229360.00000000003</v>
      </c>
      <c r="D48" s="233"/>
      <c r="E48" s="14"/>
      <c r="F48" s="14"/>
      <c r="H48" s="14"/>
      <c r="I48" s="14"/>
      <c r="J48" s="14"/>
      <c r="K48" s="14"/>
      <c r="L48" s="14"/>
      <c r="M48" s="14"/>
    </row>
    <row r="49" spans="1:13" s="16" customFormat="1" ht="12.75" customHeight="1" x14ac:dyDescent="0.25">
      <c r="A49" s="483"/>
      <c r="B49" s="232" t="s">
        <v>165</v>
      </c>
      <c r="C49" s="62">
        <v>115716.57955163557</v>
      </c>
      <c r="D49" s="233"/>
      <c r="E49" s="14"/>
      <c r="F49" s="14"/>
      <c r="H49" s="14"/>
      <c r="I49" s="14"/>
      <c r="J49" s="14"/>
      <c r="K49" s="14"/>
      <c r="L49" s="14"/>
      <c r="M49" s="14"/>
    </row>
    <row r="50" spans="1:13" s="16" customFormat="1" ht="12.75" customHeight="1" x14ac:dyDescent="0.25">
      <c r="A50" s="17"/>
      <c r="B50" s="17"/>
      <c r="C50" s="234"/>
      <c r="D50" s="34"/>
      <c r="E50" s="14"/>
      <c r="F50" s="14"/>
      <c r="H50" s="14"/>
      <c r="I50" s="14"/>
      <c r="J50" s="14"/>
      <c r="K50" s="14"/>
      <c r="L50" s="14"/>
      <c r="M50" s="14"/>
    </row>
    <row r="51" spans="1:13" s="16" customFormat="1" ht="12.75" customHeight="1" x14ac:dyDescent="0.25">
      <c r="A51" s="235" t="str">
        <f>+A40</f>
        <v>AVES CRIADAS EN CAMPO</v>
      </c>
      <c r="B51" s="236">
        <f>+SUM(C40:C43)</f>
        <v>7776998.0251493538</v>
      </c>
      <c r="C51" s="102">
        <f>+B51/$B$53</f>
        <v>0.15494504086814506</v>
      </c>
      <c r="D51" s="34"/>
      <c r="E51" s="14"/>
      <c r="F51" s="14"/>
      <c r="H51" s="14"/>
      <c r="I51" s="14"/>
      <c r="J51" s="14"/>
      <c r="K51" s="14"/>
      <c r="L51" s="14"/>
      <c r="M51" s="14"/>
    </row>
    <row r="52" spans="1:13" s="16" customFormat="1" ht="12.75" customHeight="1" x14ac:dyDescent="0.25">
      <c r="A52" s="17" t="str">
        <f>+A44</f>
        <v>AVES CRIADAS EN PLANTELES AVÍCOLAS</v>
      </c>
      <c r="B52" s="236">
        <f>+SUM(C44:C49)</f>
        <v>42414979.604953788</v>
      </c>
      <c r="C52" s="102">
        <f>+B52/$B$53</f>
        <v>0.84505495913185491</v>
      </c>
      <c r="D52" s="34"/>
      <c r="E52" s="14"/>
      <c r="F52" s="14"/>
      <c r="H52" s="14"/>
      <c r="I52" s="14"/>
      <c r="J52" s="14"/>
      <c r="K52" s="14"/>
      <c r="L52" s="14"/>
      <c r="M52" s="14"/>
    </row>
    <row r="53" spans="1:13" s="16" customFormat="1" ht="12.75" customHeight="1" x14ac:dyDescent="0.25">
      <c r="A53" s="17"/>
      <c r="B53" s="236">
        <f>+SUM(B51:B52)</f>
        <v>50191977.630103141</v>
      </c>
      <c r="C53" s="17"/>
      <c r="D53" s="34"/>
      <c r="E53" s="14"/>
      <c r="F53" s="14"/>
      <c r="H53" s="14"/>
      <c r="I53" s="14"/>
      <c r="J53" s="14"/>
      <c r="K53" s="14"/>
      <c r="L53" s="14"/>
      <c r="M53" s="14"/>
    </row>
    <row r="54" spans="1:13" s="16" customFormat="1" ht="12.75" customHeight="1" x14ac:dyDescent="0.25">
      <c r="A54" s="17"/>
      <c r="B54" s="17"/>
      <c r="C54" s="17"/>
      <c r="D54" s="34"/>
      <c r="E54" s="14"/>
      <c r="F54" s="14"/>
      <c r="H54" s="14"/>
      <c r="I54" s="14"/>
      <c r="J54" s="14"/>
      <c r="K54" s="14"/>
      <c r="L54" s="14"/>
      <c r="M54" s="14"/>
    </row>
    <row r="55" spans="1:13" s="16" customFormat="1" ht="12.75" customHeight="1" x14ac:dyDescent="0.25">
      <c r="A55" s="17"/>
      <c r="B55" s="17"/>
      <c r="C55" s="17"/>
      <c r="D55" s="34"/>
      <c r="E55" s="14"/>
      <c r="F55" s="14"/>
      <c r="H55" s="14"/>
      <c r="I55" s="14"/>
      <c r="J55" s="14"/>
      <c r="K55" s="14"/>
      <c r="L55" s="14"/>
      <c r="M55" s="14"/>
    </row>
    <row r="56" spans="1:13" s="16" customFormat="1" ht="12.75" customHeight="1" x14ac:dyDescent="0.25">
      <c r="A56" s="17"/>
      <c r="B56" s="17"/>
      <c r="C56" s="17"/>
      <c r="D56" s="34"/>
      <c r="E56" s="14"/>
      <c r="F56" s="14"/>
      <c r="G56" s="14"/>
      <c r="H56" s="14"/>
      <c r="I56" s="14"/>
      <c r="J56" s="14"/>
      <c r="K56" s="14"/>
      <c r="L56" s="14"/>
      <c r="M56" s="14"/>
    </row>
    <row r="57" spans="1:13" ht="12.75" customHeight="1" x14ac:dyDescent="0.25">
      <c r="A57" s="13"/>
      <c r="B57" s="13"/>
      <c r="C57" s="13"/>
    </row>
    <row r="58" spans="1:13" ht="12.75" customHeight="1" x14ac:dyDescent="0.25">
      <c r="A58" s="13"/>
      <c r="B58" s="13"/>
      <c r="C58" s="13"/>
    </row>
  </sheetData>
  <mergeCells count="4">
    <mergeCell ref="A8:N8"/>
    <mergeCell ref="A9:N9"/>
    <mergeCell ref="A40:A43"/>
    <mergeCell ref="A44:A49"/>
  </mergeCells>
  <hyperlinks>
    <hyperlink ref="P3" location="ÍNDICE!A1" display="INDICE" xr:uid="{00000000-0004-0000-4500-000000000000}"/>
  </hyperlinks>
  <printOptions horizontalCentered="1"/>
  <pageMargins left="0.74803149606299213" right="0.74803149606299213" top="0.98425196850393704" bottom="0.98425196850393704" header="0" footer="0"/>
  <pageSetup paperSize="9" scale="75" orientation="landscape" horizontalDpi="1200" verticalDpi="1200" r:id="rId1"/>
  <headerFooter alignWithMargins="0"/>
  <ignoredErrors>
    <ignoredError sqref="B51:B52" formulaRange="1"/>
  </ignoredErrors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2:V45"/>
  <sheetViews>
    <sheetView showGridLines="0" zoomScaleNormal="100" workbookViewId="0">
      <selection activeCell="O3" sqref="O3"/>
    </sheetView>
  </sheetViews>
  <sheetFormatPr baseColWidth="10" defaultColWidth="11.44140625" defaultRowHeight="12.75" customHeight="1" x14ac:dyDescent="0.25"/>
  <cols>
    <col min="1" max="16384" width="11.44140625" style="14"/>
  </cols>
  <sheetData>
    <row r="2" spans="1:22" ht="12.75" customHeight="1" x14ac:dyDescent="0.25">
      <c r="U2" s="43"/>
    </row>
    <row r="3" spans="1:22" ht="12.75" customHeight="1" x14ac:dyDescent="0.25">
      <c r="L3" s="128" t="s">
        <v>145</v>
      </c>
      <c r="O3" s="128" t="s">
        <v>145</v>
      </c>
    </row>
    <row r="7" spans="1:22" ht="12.75" customHeight="1" x14ac:dyDescent="0.3">
      <c r="A7" s="435" t="s">
        <v>591</v>
      </c>
      <c r="B7" s="435"/>
      <c r="C7" s="435"/>
      <c r="D7" s="435"/>
      <c r="E7" s="435"/>
      <c r="F7" s="435"/>
      <c r="G7" s="435"/>
      <c r="H7" s="435"/>
      <c r="I7" s="435"/>
      <c r="J7" s="435"/>
      <c r="K7" s="435"/>
      <c r="L7" s="435"/>
      <c r="M7" s="435"/>
      <c r="N7" s="435"/>
    </row>
    <row r="8" spans="1:22" ht="12.75" customHeight="1" x14ac:dyDescent="0.25">
      <c r="A8" s="477" t="s">
        <v>168</v>
      </c>
      <c r="B8" s="477"/>
      <c r="C8" s="477"/>
      <c r="D8" s="477"/>
      <c r="E8" s="477"/>
      <c r="F8" s="477"/>
      <c r="G8" s="477"/>
      <c r="H8" s="477"/>
      <c r="I8" s="477"/>
      <c r="J8" s="477"/>
      <c r="K8" s="477"/>
      <c r="L8" s="477"/>
      <c r="M8" s="477"/>
      <c r="N8" s="477"/>
      <c r="V8" s="237"/>
    </row>
    <row r="10" spans="1:22" ht="12.75" customHeight="1" x14ac:dyDescent="0.25">
      <c r="H10" s="34"/>
      <c r="I10" s="34"/>
      <c r="J10" s="34"/>
      <c r="K10" s="484"/>
      <c r="L10" s="484"/>
      <c r="M10" s="484"/>
    </row>
    <row r="11" spans="1:22" ht="12.75" customHeight="1" x14ac:dyDescent="0.3">
      <c r="F11" s="486" t="s">
        <v>614</v>
      </c>
      <c r="G11" s="486"/>
      <c r="I11" s="486" t="s">
        <v>171</v>
      </c>
      <c r="J11" s="486"/>
      <c r="K11" s="286"/>
      <c r="L11" s="286"/>
    </row>
    <row r="12" spans="1:22" ht="12.75" customHeight="1" x14ac:dyDescent="0.25">
      <c r="G12" s="34"/>
      <c r="H12" s="34"/>
      <c r="I12" s="34"/>
      <c r="J12" s="34"/>
      <c r="K12" s="34"/>
      <c r="L12" s="34"/>
      <c r="M12" s="34"/>
      <c r="N12" s="34"/>
      <c r="P12" s="275"/>
      <c r="Q12" s="276"/>
    </row>
    <row r="13" spans="1:22" ht="12.75" customHeight="1" x14ac:dyDescent="0.25">
      <c r="G13" s="34"/>
      <c r="H13" s="34"/>
      <c r="I13" s="34"/>
      <c r="J13" s="34"/>
      <c r="K13" s="34"/>
      <c r="L13" s="34"/>
      <c r="M13" s="34"/>
      <c r="N13" s="34"/>
      <c r="P13" s="275"/>
      <c r="Q13" s="276"/>
    </row>
    <row r="14" spans="1:22" ht="12.75" customHeight="1" x14ac:dyDescent="0.25">
      <c r="G14" s="34"/>
      <c r="H14" s="34"/>
      <c r="I14" s="34"/>
      <c r="J14" s="34"/>
      <c r="K14" s="34"/>
      <c r="L14" s="34"/>
      <c r="M14" s="34"/>
      <c r="N14" s="34"/>
      <c r="P14" s="202"/>
      <c r="Q14" s="276"/>
    </row>
    <row r="15" spans="1:22" ht="12.75" customHeight="1" x14ac:dyDescent="0.25">
      <c r="G15" s="34"/>
      <c r="H15" s="34"/>
      <c r="I15" s="34"/>
      <c r="J15" s="34"/>
      <c r="K15" s="34"/>
      <c r="L15" s="34"/>
      <c r="M15" s="34"/>
      <c r="N15" s="34"/>
      <c r="P15" s="275"/>
      <c r="Q15" s="276"/>
    </row>
    <row r="16" spans="1:22" ht="12.75" customHeight="1" x14ac:dyDescent="0.25">
      <c r="G16" s="34"/>
      <c r="H16" s="34"/>
      <c r="I16" s="34"/>
      <c r="J16" s="34"/>
      <c r="K16" s="34"/>
      <c r="L16" s="34"/>
      <c r="M16" s="34"/>
      <c r="N16" s="34"/>
      <c r="P16" s="202"/>
      <c r="Q16" s="276"/>
    </row>
    <row r="17" spans="1:17" ht="12.75" customHeight="1" x14ac:dyDescent="0.25">
      <c r="G17" s="34"/>
      <c r="H17" s="34"/>
      <c r="I17" s="34"/>
      <c r="J17" s="34"/>
      <c r="K17" s="34"/>
      <c r="L17" s="34"/>
      <c r="M17" s="34"/>
      <c r="N17" s="34"/>
      <c r="P17" s="275"/>
      <c r="Q17" s="276"/>
    </row>
    <row r="18" spans="1:17" ht="12.75" customHeight="1" x14ac:dyDescent="0.25">
      <c r="G18" s="34"/>
      <c r="H18" s="34"/>
      <c r="I18" s="34"/>
      <c r="J18" s="34"/>
      <c r="K18" s="34"/>
      <c r="L18" s="34"/>
      <c r="M18" s="34"/>
      <c r="N18" s="34"/>
      <c r="P18" s="202"/>
      <c r="Q18" s="276"/>
    </row>
    <row r="19" spans="1:17" ht="12.75" customHeight="1" x14ac:dyDescent="0.25">
      <c r="G19" s="34"/>
      <c r="H19" s="34"/>
      <c r="I19" s="34"/>
      <c r="J19" s="34"/>
      <c r="K19" s="34"/>
      <c r="L19" s="34"/>
      <c r="M19" s="34"/>
      <c r="N19" s="34"/>
      <c r="P19" s="275"/>
      <c r="Q19" s="276"/>
    </row>
    <row r="20" spans="1:17" ht="12.75" customHeight="1" x14ac:dyDescent="0.25">
      <c r="G20" s="34"/>
      <c r="H20" s="34"/>
      <c r="I20" s="34"/>
      <c r="J20" s="34"/>
      <c r="K20" s="34"/>
      <c r="L20" s="34"/>
      <c r="M20" s="34"/>
      <c r="N20" s="34"/>
      <c r="P20" s="202"/>
      <c r="Q20" s="276"/>
    </row>
    <row r="21" spans="1:17" ht="12.75" customHeight="1" x14ac:dyDescent="0.3">
      <c r="A21" s="486" t="s">
        <v>181</v>
      </c>
      <c r="B21" s="486"/>
      <c r="C21" s="486"/>
      <c r="D21" s="486"/>
      <c r="E21" s="486"/>
      <c r="G21" s="34"/>
      <c r="H21" s="34"/>
      <c r="I21" s="34"/>
      <c r="J21" s="34"/>
      <c r="K21" s="34"/>
      <c r="L21" s="34"/>
      <c r="M21" s="34"/>
      <c r="N21" s="34"/>
      <c r="P21" s="275"/>
      <c r="Q21" s="276"/>
    </row>
    <row r="22" spans="1:17" ht="12.75" customHeight="1" x14ac:dyDescent="0.25">
      <c r="G22" s="34"/>
      <c r="H22" s="34"/>
      <c r="I22" s="34"/>
      <c r="J22" s="34"/>
      <c r="K22" s="34"/>
      <c r="L22" s="34"/>
      <c r="M22" s="34"/>
      <c r="N22" s="34"/>
      <c r="P22" s="202"/>
      <c r="Q22" s="276"/>
    </row>
    <row r="23" spans="1:17" ht="12.75" customHeight="1" x14ac:dyDescent="0.25">
      <c r="G23" s="34"/>
      <c r="H23" s="34"/>
      <c r="I23" s="34"/>
      <c r="J23" s="34"/>
      <c r="K23" s="34"/>
      <c r="L23" s="34"/>
      <c r="M23" s="34"/>
      <c r="N23" s="34"/>
      <c r="P23" s="202"/>
      <c r="Q23" s="276"/>
    </row>
    <row r="24" spans="1:17" ht="12.75" customHeight="1" x14ac:dyDescent="0.25">
      <c r="G24" s="34"/>
      <c r="H24" s="34"/>
      <c r="I24" s="34"/>
      <c r="J24" s="34"/>
      <c r="K24" s="34"/>
      <c r="L24" s="34"/>
      <c r="M24" s="34"/>
      <c r="N24" s="34"/>
      <c r="P24" s="275"/>
      <c r="Q24" s="276"/>
    </row>
    <row r="25" spans="1:17" ht="12.75" customHeight="1" x14ac:dyDescent="0.25">
      <c r="G25" s="34"/>
      <c r="H25" s="34"/>
      <c r="I25" s="34"/>
      <c r="J25" s="34"/>
      <c r="K25" s="34"/>
      <c r="L25" s="34"/>
      <c r="M25" s="34"/>
      <c r="N25" s="34"/>
      <c r="P25" s="202"/>
      <c r="Q25" s="276"/>
    </row>
    <row r="26" spans="1:17" ht="12.75" customHeight="1" x14ac:dyDescent="0.25">
      <c r="G26" s="34"/>
      <c r="H26" s="34"/>
      <c r="I26" s="34"/>
      <c r="J26" s="34"/>
      <c r="K26" s="34"/>
      <c r="L26" s="34"/>
      <c r="M26" s="34"/>
      <c r="N26" s="34"/>
      <c r="P26" s="275"/>
      <c r="Q26" s="276"/>
    </row>
    <row r="27" spans="1:17" ht="12.75" customHeight="1" x14ac:dyDescent="0.25">
      <c r="B27" s="13"/>
      <c r="C27" s="13"/>
      <c r="D27" s="13"/>
      <c r="E27" s="13"/>
      <c r="G27" s="34"/>
      <c r="H27" s="34"/>
      <c r="I27" s="34"/>
      <c r="J27" s="34"/>
      <c r="K27" s="34"/>
      <c r="L27" s="34"/>
      <c r="M27" s="34"/>
      <c r="N27" s="34"/>
      <c r="P27" s="202"/>
      <c r="Q27" s="276"/>
    </row>
    <row r="28" spans="1:17" ht="12.75" customHeight="1" x14ac:dyDescent="0.25">
      <c r="B28" s="13"/>
      <c r="C28" s="13"/>
      <c r="D28" s="13"/>
      <c r="E28" s="13"/>
      <c r="G28" s="34"/>
      <c r="H28" s="34"/>
      <c r="I28" s="34"/>
      <c r="J28" s="34"/>
      <c r="K28" s="34"/>
      <c r="L28" s="34"/>
      <c r="M28" s="34"/>
      <c r="N28" s="34"/>
      <c r="P28" s="275"/>
      <c r="Q28" s="276"/>
    </row>
    <row r="29" spans="1:17" ht="12.75" customHeight="1" x14ac:dyDescent="0.25">
      <c r="B29" s="13"/>
      <c r="C29" s="13"/>
      <c r="D29" s="13"/>
      <c r="E29" s="13"/>
      <c r="G29" s="34"/>
      <c r="H29" s="34"/>
      <c r="I29" s="34"/>
      <c r="J29" s="34"/>
      <c r="K29" s="34"/>
      <c r="L29" s="34"/>
      <c r="M29" s="34"/>
      <c r="N29" s="34"/>
      <c r="P29" s="275"/>
      <c r="Q29" s="276"/>
    </row>
    <row r="30" spans="1:17" ht="12.75" customHeight="1" x14ac:dyDescent="0.25">
      <c r="G30" s="34"/>
      <c r="H30" s="34"/>
      <c r="I30" s="34"/>
      <c r="J30" s="34"/>
      <c r="K30" s="34"/>
      <c r="L30" s="34"/>
      <c r="M30" s="34"/>
      <c r="N30" s="34"/>
      <c r="P30" s="275"/>
      <c r="Q30" s="276"/>
    </row>
    <row r="31" spans="1:17" ht="12.75" customHeight="1" x14ac:dyDescent="0.25">
      <c r="E31" s="277"/>
      <c r="G31" s="34"/>
      <c r="H31" s="34"/>
      <c r="I31" s="34"/>
      <c r="J31" s="34"/>
      <c r="K31" s="34"/>
      <c r="L31" s="34"/>
      <c r="M31" s="34"/>
      <c r="N31" s="34"/>
      <c r="P31" s="275"/>
      <c r="Q31" s="276"/>
    </row>
    <row r="32" spans="1:17" ht="12.75" customHeight="1" x14ac:dyDescent="0.25">
      <c r="E32" s="277"/>
      <c r="G32" s="34"/>
      <c r="H32" s="34"/>
      <c r="I32" s="34"/>
      <c r="J32" s="34"/>
      <c r="K32" s="34"/>
      <c r="L32" s="34"/>
      <c r="N32" s="34"/>
      <c r="P32" s="275"/>
      <c r="Q32" s="276"/>
    </row>
    <row r="33" spans="2:19" ht="12.75" customHeight="1" x14ac:dyDescent="0.25">
      <c r="E33" s="277"/>
      <c r="G33" s="34"/>
      <c r="H33" s="34"/>
      <c r="I33" s="34"/>
      <c r="J33" s="34"/>
      <c r="K33" s="34"/>
      <c r="L33" s="34"/>
      <c r="N33" s="34"/>
      <c r="P33" s="275"/>
      <c r="Q33" s="276"/>
    </row>
    <row r="34" spans="2:19" ht="12.75" customHeight="1" x14ac:dyDescent="0.25">
      <c r="E34" s="73"/>
      <c r="G34" s="34"/>
      <c r="H34" s="34"/>
      <c r="I34" s="34"/>
      <c r="J34" s="34"/>
      <c r="K34" s="34"/>
      <c r="L34" s="34"/>
      <c r="N34" s="34"/>
      <c r="P34" s="275"/>
      <c r="Q34" s="276"/>
    </row>
    <row r="35" spans="2:19" ht="12.75" customHeight="1" x14ac:dyDescent="0.25">
      <c r="B35" s="13"/>
      <c r="C35" s="13"/>
      <c r="D35" s="13"/>
      <c r="E35" s="73"/>
      <c r="G35" s="34"/>
      <c r="H35" s="34"/>
      <c r="I35" s="34"/>
      <c r="J35" s="34"/>
      <c r="K35" s="34"/>
      <c r="L35" s="34"/>
      <c r="N35" s="34"/>
      <c r="P35" s="278"/>
      <c r="Q35" s="276"/>
    </row>
    <row r="36" spans="2:19" ht="12.75" customHeight="1" x14ac:dyDescent="0.25">
      <c r="B36" s="13"/>
      <c r="C36" s="41" t="s">
        <v>3</v>
      </c>
      <c r="D36" s="279">
        <v>5507.3331194714383</v>
      </c>
      <c r="G36" s="34"/>
      <c r="H36" s="34"/>
      <c r="I36" s="34"/>
      <c r="J36" s="34"/>
      <c r="K36" s="34"/>
      <c r="L36" s="34"/>
      <c r="N36" s="34"/>
    </row>
    <row r="37" spans="2:19" ht="12.75" customHeight="1" x14ac:dyDescent="0.25">
      <c r="B37" s="13"/>
      <c r="C37" s="41" t="s">
        <v>5</v>
      </c>
      <c r="D37" s="279">
        <v>71.413974177726573</v>
      </c>
      <c r="I37" s="34"/>
      <c r="J37" s="34"/>
      <c r="K37" s="34"/>
      <c r="L37" s="34"/>
      <c r="N37" s="34"/>
    </row>
    <row r="38" spans="2:19" ht="12.75" customHeight="1" x14ac:dyDescent="0.25">
      <c r="B38" s="13"/>
      <c r="C38" s="41" t="s">
        <v>7</v>
      </c>
      <c r="D38" s="279">
        <v>0</v>
      </c>
      <c r="I38" s="34"/>
      <c r="J38" s="34"/>
      <c r="K38" s="34"/>
    </row>
    <row r="39" spans="2:19" ht="12.75" customHeight="1" x14ac:dyDescent="0.25">
      <c r="B39" s="13"/>
      <c r="C39" s="41" t="s">
        <v>456</v>
      </c>
      <c r="D39" s="279">
        <v>0</v>
      </c>
      <c r="I39" s="34"/>
      <c r="J39" s="34"/>
      <c r="K39" s="34"/>
    </row>
    <row r="40" spans="2:19" ht="12.75" customHeight="1" x14ac:dyDescent="0.25">
      <c r="B40" s="13"/>
      <c r="C40" s="13"/>
      <c r="D40" s="280">
        <f>SUM(D36:D39)</f>
        <v>5578.7470936491645</v>
      </c>
      <c r="G40" s="34"/>
      <c r="H40" s="34"/>
      <c r="I40" s="34"/>
      <c r="J40" s="34"/>
      <c r="K40" s="34"/>
      <c r="L40" s="485"/>
      <c r="M40" s="485"/>
      <c r="N40" s="485"/>
    </row>
    <row r="41" spans="2:19" ht="12.75" customHeight="1" x14ac:dyDescent="0.25">
      <c r="B41" s="13"/>
      <c r="C41" s="13"/>
      <c r="D41" s="13"/>
      <c r="G41" s="34"/>
      <c r="H41" s="34"/>
      <c r="I41" s="34"/>
      <c r="J41" s="34"/>
      <c r="K41" s="34"/>
      <c r="L41" s="485"/>
      <c r="M41" s="485"/>
      <c r="N41" s="485"/>
      <c r="P41" s="34"/>
    </row>
    <row r="42" spans="2:19" ht="12.75" customHeight="1" x14ac:dyDescent="0.25">
      <c r="B42" s="13"/>
      <c r="C42" s="13"/>
      <c r="D42" s="13"/>
      <c r="F42" s="281"/>
      <c r="L42" s="485"/>
      <c r="M42" s="485"/>
      <c r="N42" s="485"/>
      <c r="P42" s="34"/>
    </row>
    <row r="43" spans="2:19" ht="12.75" customHeight="1" x14ac:dyDescent="0.25">
      <c r="F43" s="281"/>
      <c r="J43" s="238"/>
      <c r="K43" s="282"/>
      <c r="L43" s="34"/>
      <c r="P43" s="34"/>
      <c r="Q43" s="34"/>
      <c r="R43" s="239"/>
      <c r="S43" s="34"/>
    </row>
    <row r="44" spans="2:19" ht="12.75" customHeight="1" x14ac:dyDescent="0.25">
      <c r="F44" s="281"/>
      <c r="J44" s="238"/>
      <c r="K44" s="240"/>
      <c r="L44" s="34"/>
    </row>
    <row r="45" spans="2:19" ht="12.75" customHeight="1" x14ac:dyDescent="0.25">
      <c r="F45" s="281"/>
      <c r="J45" s="34"/>
      <c r="K45" s="34"/>
      <c r="L45" s="34"/>
    </row>
  </sheetData>
  <mergeCells count="7">
    <mergeCell ref="A7:N7"/>
    <mergeCell ref="A8:N8"/>
    <mergeCell ref="K10:M10"/>
    <mergeCell ref="L40:N42"/>
    <mergeCell ref="A21:E21"/>
    <mergeCell ref="F11:G11"/>
    <mergeCell ref="I11:J11"/>
  </mergeCells>
  <hyperlinks>
    <hyperlink ref="L3" location="ÍNDICE!A1" display="INDICE" xr:uid="{00000000-0004-0000-4600-000000000000}"/>
    <hyperlink ref="O3" location="ÍNDICE!A1" display="INDICE" xr:uid="{00000000-0004-0000-4600-000001000000}"/>
  </hyperlinks>
  <printOptions horizontalCentered="1" verticalCentered="1"/>
  <pageMargins left="0.39370078740157483" right="0" top="0.98425196850393704" bottom="0.98425196850393704" header="0" footer="0"/>
  <pageSetup paperSize="9" scale="90" orientation="landscape" r:id="rId1"/>
  <headerFooter alignWithMargins="0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2:V46"/>
  <sheetViews>
    <sheetView showGridLines="0" zoomScaleNormal="100" workbookViewId="0">
      <selection activeCell="P3" sqref="P3"/>
    </sheetView>
  </sheetViews>
  <sheetFormatPr baseColWidth="10" defaultColWidth="11.44140625" defaultRowHeight="12.75" customHeight="1" x14ac:dyDescent="0.25"/>
  <cols>
    <col min="1" max="16384" width="11.44140625" style="14"/>
  </cols>
  <sheetData>
    <row r="2" spans="1:22" ht="12.75" customHeight="1" x14ac:dyDescent="0.25">
      <c r="U2" s="43"/>
    </row>
    <row r="3" spans="1:22" ht="12.75" customHeight="1" x14ac:dyDescent="0.25">
      <c r="P3" s="128" t="s">
        <v>145</v>
      </c>
    </row>
    <row r="8" spans="1:22" ht="12.75" customHeight="1" x14ac:dyDescent="0.3">
      <c r="A8" s="476" t="s">
        <v>167</v>
      </c>
      <c r="B8" s="476"/>
      <c r="C8" s="476"/>
      <c r="D8" s="476"/>
      <c r="E8" s="476"/>
      <c r="F8" s="476"/>
      <c r="G8" s="476"/>
      <c r="H8" s="476"/>
      <c r="I8" s="476"/>
      <c r="J8" s="476"/>
      <c r="K8" s="476"/>
      <c r="L8" s="476"/>
      <c r="M8" s="476"/>
      <c r="N8" s="476"/>
    </row>
    <row r="9" spans="1:22" ht="12.75" customHeight="1" x14ac:dyDescent="0.25">
      <c r="A9" s="477" t="s">
        <v>168</v>
      </c>
      <c r="B9" s="477"/>
      <c r="C9" s="477"/>
      <c r="D9" s="477"/>
      <c r="E9" s="477"/>
      <c r="F9" s="477"/>
      <c r="G9" s="477"/>
      <c r="H9" s="477"/>
      <c r="I9" s="477"/>
      <c r="J9" s="477"/>
      <c r="K9" s="477"/>
      <c r="L9" s="477"/>
      <c r="M9" s="477"/>
      <c r="N9" s="477"/>
      <c r="V9" s="237"/>
    </row>
    <row r="10" spans="1:22" ht="12.75" customHeight="1" x14ac:dyDescent="0.25">
      <c r="E10"/>
      <c r="F10"/>
      <c r="G10"/>
      <c r="H10"/>
      <c r="I10"/>
      <c r="J10"/>
      <c r="K10"/>
      <c r="L10"/>
      <c r="M10"/>
      <c r="N10"/>
    </row>
    <row r="11" spans="1:22" ht="12.75" customHeight="1" x14ac:dyDescent="0.25">
      <c r="E11"/>
      <c r="F11"/>
      <c r="G11"/>
      <c r="H11"/>
      <c r="I11"/>
      <c r="J11"/>
      <c r="K11"/>
      <c r="L11"/>
      <c r="M11"/>
      <c r="N11"/>
    </row>
    <row r="12" spans="1:22" ht="12.75" customHeight="1" x14ac:dyDescent="0.3">
      <c r="E12" s="487" t="s">
        <v>614</v>
      </c>
      <c r="F12" s="487"/>
      <c r="G12"/>
      <c r="H12" s="268" t="s">
        <v>171</v>
      </c>
      <c r="J12"/>
      <c r="K12"/>
      <c r="L12"/>
      <c r="M12"/>
      <c r="N12"/>
    </row>
    <row r="13" spans="1:22" ht="12.75" customHeight="1" x14ac:dyDescent="0.25">
      <c r="E13"/>
      <c r="F13"/>
      <c r="G13"/>
      <c r="H13"/>
      <c r="J13"/>
      <c r="K13"/>
      <c r="L13"/>
      <c r="M13"/>
      <c r="N13"/>
    </row>
    <row r="14" spans="1:22" ht="12.75" customHeight="1" x14ac:dyDescent="0.25">
      <c r="E14"/>
      <c r="F14"/>
      <c r="G14"/>
      <c r="H14"/>
      <c r="I14"/>
      <c r="J14"/>
      <c r="K14"/>
      <c r="L14"/>
      <c r="M14"/>
      <c r="N14"/>
    </row>
    <row r="15" spans="1:22" ht="12.75" customHeight="1" x14ac:dyDescent="0.25">
      <c r="E15"/>
      <c r="F15"/>
      <c r="G15"/>
      <c r="H15"/>
      <c r="I15"/>
      <c r="J15"/>
      <c r="K15"/>
      <c r="L15"/>
      <c r="M15"/>
      <c r="N15"/>
    </row>
    <row r="16" spans="1:22" ht="12.75" customHeight="1" x14ac:dyDescent="0.25">
      <c r="E16"/>
      <c r="F16"/>
      <c r="G16"/>
      <c r="H16"/>
      <c r="I16"/>
      <c r="J16"/>
      <c r="K16"/>
      <c r="L16"/>
      <c r="M16"/>
      <c r="N16"/>
    </row>
    <row r="17" spans="2:17" ht="12.75" customHeight="1" x14ac:dyDescent="0.25">
      <c r="E17"/>
      <c r="F17"/>
      <c r="G17"/>
      <c r="H17"/>
      <c r="I17"/>
      <c r="J17"/>
      <c r="K17"/>
      <c r="L17"/>
      <c r="M17"/>
      <c r="N17"/>
    </row>
    <row r="18" spans="2:17" ht="12.75" customHeight="1" x14ac:dyDescent="0.25">
      <c r="E18"/>
      <c r="F18"/>
      <c r="G18"/>
      <c r="H18"/>
      <c r="I18"/>
      <c r="J18"/>
      <c r="K18"/>
      <c r="L18"/>
      <c r="M18"/>
      <c r="N18"/>
    </row>
    <row r="19" spans="2:17" ht="12.75" customHeight="1" x14ac:dyDescent="0.25">
      <c r="E19"/>
      <c r="F19"/>
      <c r="G19"/>
      <c r="H19"/>
      <c r="I19"/>
      <c r="J19"/>
      <c r="K19"/>
      <c r="L19"/>
      <c r="M19"/>
      <c r="N19"/>
      <c r="O19"/>
      <c r="P19"/>
      <c r="Q19"/>
    </row>
    <row r="20" spans="2:17" ht="12.75" customHeight="1" x14ac:dyDescent="0.25">
      <c r="E20"/>
      <c r="F20"/>
      <c r="G20"/>
      <c r="H20"/>
      <c r="I20"/>
      <c r="J20"/>
      <c r="K20"/>
      <c r="L20"/>
      <c r="M20"/>
      <c r="N20"/>
      <c r="O20"/>
      <c r="P20"/>
      <c r="Q20"/>
    </row>
    <row r="21" spans="2:17" ht="12.75" customHeight="1" x14ac:dyDescent="0.25">
      <c r="E21"/>
      <c r="F21"/>
      <c r="G21"/>
      <c r="H21"/>
      <c r="I21"/>
      <c r="J21"/>
      <c r="K21"/>
      <c r="L21"/>
      <c r="M21"/>
      <c r="N21"/>
      <c r="O21"/>
      <c r="P21"/>
      <c r="Q21"/>
    </row>
    <row r="22" spans="2:17" ht="12.75" customHeight="1" x14ac:dyDescent="0.3">
      <c r="B22" s="486" t="s">
        <v>181</v>
      </c>
      <c r="C22" s="486"/>
      <c r="D22" s="486"/>
      <c r="E22"/>
      <c r="F22"/>
      <c r="G22"/>
      <c r="H22"/>
      <c r="I22"/>
      <c r="J22"/>
      <c r="K22"/>
      <c r="L22"/>
      <c r="M22"/>
      <c r="N22"/>
      <c r="O22"/>
      <c r="P22"/>
      <c r="Q22"/>
    </row>
    <row r="23" spans="2:17" ht="12.75" customHeight="1" x14ac:dyDescent="0.25">
      <c r="E23"/>
      <c r="F23"/>
      <c r="G23"/>
      <c r="H23"/>
      <c r="I23"/>
      <c r="J23"/>
      <c r="K23"/>
      <c r="L23"/>
      <c r="M23"/>
      <c r="N23"/>
      <c r="O23"/>
      <c r="P23"/>
      <c r="Q23"/>
    </row>
    <row r="24" spans="2:17" ht="12.75" customHeight="1" x14ac:dyDescent="0.25">
      <c r="E24"/>
      <c r="F24"/>
      <c r="G24"/>
      <c r="H24"/>
      <c r="I24"/>
      <c r="J24"/>
      <c r="K24"/>
      <c r="L24"/>
      <c r="M24"/>
      <c r="N24"/>
      <c r="O24"/>
      <c r="P24"/>
      <c r="Q24"/>
    </row>
    <row r="25" spans="2:17" ht="12.75" customHeight="1" x14ac:dyDescent="0.25">
      <c r="E25"/>
      <c r="F25"/>
      <c r="G25"/>
      <c r="H25"/>
      <c r="I25"/>
      <c r="J25"/>
      <c r="K25"/>
      <c r="L25"/>
      <c r="M25"/>
      <c r="N25"/>
      <c r="O25"/>
      <c r="P25"/>
      <c r="Q25"/>
    </row>
    <row r="26" spans="2:17" ht="12.75" customHeight="1" x14ac:dyDescent="0.25">
      <c r="E26"/>
      <c r="F26"/>
      <c r="G26"/>
      <c r="H26"/>
      <c r="I26"/>
      <c r="J26"/>
      <c r="K26"/>
      <c r="L26"/>
      <c r="M26"/>
      <c r="N26"/>
      <c r="O26"/>
      <c r="P26"/>
      <c r="Q26"/>
    </row>
    <row r="27" spans="2:17" ht="12.75" customHeight="1" x14ac:dyDescent="0.25">
      <c r="E27"/>
      <c r="F27"/>
      <c r="G27"/>
      <c r="H27"/>
      <c r="I27"/>
      <c r="J27"/>
      <c r="K27"/>
      <c r="L27"/>
      <c r="M27"/>
      <c r="N27"/>
      <c r="O27"/>
      <c r="P27"/>
      <c r="Q27"/>
    </row>
    <row r="28" spans="2:17" ht="12.75" customHeight="1" x14ac:dyDescent="0.25">
      <c r="B28" s="13"/>
      <c r="C28" s="13"/>
      <c r="D28" s="13"/>
      <c r="E28"/>
      <c r="F28"/>
      <c r="G28"/>
      <c r="H28"/>
      <c r="I28"/>
      <c r="J28"/>
      <c r="K28"/>
      <c r="L28"/>
      <c r="M28"/>
      <c r="N28"/>
      <c r="O28"/>
      <c r="P28"/>
      <c r="Q28"/>
    </row>
    <row r="29" spans="2:17" ht="12.75" customHeight="1" x14ac:dyDescent="0.25">
      <c r="B29" s="13"/>
      <c r="C29" s="13"/>
      <c r="D29" s="13"/>
      <c r="E29"/>
      <c r="F29"/>
      <c r="G29"/>
      <c r="H29"/>
      <c r="I29"/>
      <c r="J29"/>
      <c r="K29"/>
      <c r="L29"/>
      <c r="M29"/>
      <c r="N29"/>
      <c r="O29"/>
      <c r="P29"/>
      <c r="Q29"/>
    </row>
    <row r="30" spans="2:17" ht="12.75" customHeight="1" x14ac:dyDescent="0.25">
      <c r="B30" s="13"/>
      <c r="C30" s="13"/>
      <c r="D30" s="13"/>
      <c r="E30"/>
      <c r="F30"/>
      <c r="G30"/>
      <c r="H30"/>
      <c r="I30"/>
      <c r="J30"/>
      <c r="K30"/>
      <c r="L30"/>
      <c r="M30"/>
      <c r="N30"/>
      <c r="O30"/>
      <c r="P30"/>
      <c r="Q30"/>
    </row>
    <row r="31" spans="2:17" ht="12.75" customHeight="1" x14ac:dyDescent="0.25">
      <c r="B31" s="13"/>
      <c r="C31" s="13"/>
      <c r="D31" s="13"/>
      <c r="E31"/>
      <c r="F31"/>
      <c r="G31"/>
      <c r="H31"/>
      <c r="I31"/>
      <c r="J31"/>
      <c r="K31"/>
      <c r="L31"/>
      <c r="M31"/>
      <c r="N31"/>
      <c r="O31"/>
      <c r="P31"/>
      <c r="Q31"/>
    </row>
    <row r="32" spans="2:17" ht="12.75" customHeight="1" x14ac:dyDescent="0.25">
      <c r="B32" s="13"/>
      <c r="C32" s="41" t="s">
        <v>3</v>
      </c>
      <c r="D32" s="2">
        <v>19498.641735787991</v>
      </c>
      <c r="E32"/>
      <c r="F32"/>
      <c r="G32"/>
      <c r="H32"/>
      <c r="I32"/>
      <c r="J32"/>
      <c r="K32"/>
      <c r="L32"/>
      <c r="M32"/>
      <c r="N32"/>
      <c r="O32"/>
      <c r="P32"/>
      <c r="Q32"/>
    </row>
    <row r="33" spans="2:19" ht="12.75" customHeight="1" x14ac:dyDescent="0.25">
      <c r="B33" s="13"/>
      <c r="C33" s="41" t="s">
        <v>5</v>
      </c>
      <c r="D33" s="2">
        <v>164048.59943447888</v>
      </c>
      <c r="E33"/>
      <c r="F33"/>
      <c r="G33"/>
      <c r="H33"/>
      <c r="I33"/>
      <c r="J33"/>
      <c r="K33"/>
      <c r="L33"/>
      <c r="M33"/>
      <c r="N33"/>
      <c r="O33"/>
      <c r="P33"/>
      <c r="Q33"/>
    </row>
    <row r="34" spans="2:19" ht="12.75" customHeight="1" x14ac:dyDescent="0.25">
      <c r="B34" s="13"/>
      <c r="C34" s="41" t="s">
        <v>7</v>
      </c>
      <c r="D34" s="2">
        <v>1058.6453024951009</v>
      </c>
      <c r="E34"/>
      <c r="F34"/>
      <c r="G34"/>
      <c r="H34"/>
      <c r="I34"/>
      <c r="J34"/>
      <c r="K34"/>
      <c r="L34"/>
      <c r="M34"/>
      <c r="N34"/>
      <c r="O34"/>
      <c r="P34"/>
      <c r="Q34"/>
    </row>
    <row r="35" spans="2:19" ht="12.75" customHeight="1" x14ac:dyDescent="0.25">
      <c r="B35" s="13"/>
      <c r="C35" s="41" t="s">
        <v>456</v>
      </c>
      <c r="D35" s="11">
        <v>1616.1056281406507</v>
      </c>
      <c r="E35"/>
      <c r="F35"/>
      <c r="G35"/>
      <c r="H35"/>
      <c r="I35"/>
      <c r="J35"/>
      <c r="K35"/>
      <c r="L35"/>
      <c r="M35"/>
      <c r="N35"/>
      <c r="O35"/>
      <c r="P35"/>
      <c r="Q35"/>
    </row>
    <row r="36" spans="2:19" ht="12.75" customHeight="1" x14ac:dyDescent="0.25">
      <c r="B36" s="13"/>
      <c r="C36" s="13"/>
      <c r="D36" s="11">
        <f>SUM(D32:D35)</f>
        <v>186221.99210090263</v>
      </c>
      <c r="E36"/>
      <c r="F36"/>
      <c r="G36"/>
      <c r="H36"/>
      <c r="I36"/>
      <c r="J36"/>
      <c r="K36"/>
      <c r="L36"/>
      <c r="M36"/>
      <c r="N36"/>
      <c r="O36"/>
      <c r="P36"/>
      <c r="Q36"/>
    </row>
    <row r="37" spans="2:19" ht="12.75" customHeight="1" x14ac:dyDescent="0.25">
      <c r="B37" s="13"/>
      <c r="C37" s="13"/>
      <c r="D37" s="13"/>
      <c r="E37"/>
      <c r="F37"/>
      <c r="G37"/>
      <c r="H37"/>
      <c r="I37"/>
      <c r="J37"/>
      <c r="K37"/>
      <c r="L37"/>
      <c r="M37"/>
      <c r="N37"/>
      <c r="O37"/>
      <c r="P37"/>
      <c r="Q37"/>
    </row>
    <row r="38" spans="2:19" ht="12.75" customHeight="1" x14ac:dyDescent="0.25">
      <c r="B38" s="13"/>
      <c r="C38" s="13"/>
      <c r="D38" s="13"/>
      <c r="E38"/>
      <c r="F38"/>
      <c r="G38"/>
      <c r="H38"/>
      <c r="I38"/>
      <c r="J38"/>
      <c r="K38"/>
      <c r="L38"/>
      <c r="M38"/>
      <c r="N38"/>
      <c r="O38"/>
      <c r="P38"/>
      <c r="Q38"/>
    </row>
    <row r="39" spans="2:19" ht="12.75" customHeight="1" x14ac:dyDescent="0.25">
      <c r="B39" s="13"/>
      <c r="C39" s="13"/>
      <c r="D39" s="13"/>
      <c r="E39"/>
      <c r="F39"/>
      <c r="G39"/>
      <c r="H39"/>
      <c r="I39"/>
      <c r="J39"/>
      <c r="K39"/>
      <c r="L39"/>
      <c r="M39"/>
      <c r="N39"/>
      <c r="O39"/>
      <c r="P39"/>
      <c r="Q39"/>
    </row>
    <row r="40" spans="2:19" ht="12.75" customHeight="1" x14ac:dyDescent="0.25">
      <c r="B40" s="13"/>
      <c r="C40" s="13"/>
      <c r="D40" s="13"/>
      <c r="E40"/>
      <c r="F40"/>
      <c r="G40"/>
      <c r="H40"/>
      <c r="I40"/>
      <c r="J40"/>
      <c r="K40"/>
      <c r="L40"/>
      <c r="M40"/>
      <c r="N40"/>
      <c r="O40"/>
      <c r="P40"/>
      <c r="Q40"/>
    </row>
    <row r="41" spans="2:19" ht="12.75" customHeight="1" x14ac:dyDescent="0.25">
      <c r="B41" s="13"/>
      <c r="C41" s="13"/>
      <c r="D41" s="13"/>
      <c r="E41"/>
      <c r="F41"/>
      <c r="G41"/>
      <c r="H41"/>
      <c r="I41"/>
      <c r="J41"/>
      <c r="K41"/>
      <c r="L41"/>
      <c r="M41"/>
      <c r="N41"/>
      <c r="O41"/>
      <c r="P41"/>
      <c r="Q41"/>
    </row>
    <row r="42" spans="2:19" ht="12.75" customHeight="1" x14ac:dyDescent="0.25">
      <c r="E42"/>
      <c r="F42"/>
      <c r="G42"/>
      <c r="H42"/>
      <c r="I42"/>
      <c r="J42"/>
      <c r="K42"/>
      <c r="L42"/>
      <c r="M42"/>
      <c r="N42"/>
      <c r="O42"/>
      <c r="P42"/>
      <c r="Q42"/>
    </row>
    <row r="43" spans="2:19" ht="12.75" customHeight="1" x14ac:dyDescent="0.25">
      <c r="E43"/>
      <c r="F43"/>
      <c r="G43"/>
      <c r="H43"/>
      <c r="I43"/>
      <c r="J43"/>
      <c r="K43"/>
      <c r="L43"/>
      <c r="M43"/>
      <c r="N43"/>
      <c r="O43"/>
      <c r="P43"/>
      <c r="Q43"/>
    </row>
    <row r="44" spans="2:19" ht="12.75" customHeight="1" x14ac:dyDescent="0.25">
      <c r="N44"/>
      <c r="O44"/>
      <c r="P44" s="34"/>
      <c r="Q44" s="34"/>
      <c r="R44" s="239"/>
      <c r="S44" s="34"/>
    </row>
    <row r="45" spans="2:19" ht="12.75" customHeight="1" x14ac:dyDescent="0.25">
      <c r="J45" s="238"/>
      <c r="K45" s="240"/>
      <c r="L45" s="34"/>
      <c r="N45"/>
      <c r="O45"/>
    </row>
    <row r="46" spans="2:19" ht="12.75" customHeight="1" x14ac:dyDescent="0.25">
      <c r="J46" s="34"/>
      <c r="K46" s="34"/>
      <c r="L46" s="34"/>
      <c r="N46"/>
      <c r="O46"/>
    </row>
  </sheetData>
  <mergeCells count="4">
    <mergeCell ref="A8:N8"/>
    <mergeCell ref="A9:N9"/>
    <mergeCell ref="B22:D22"/>
    <mergeCell ref="E12:F12"/>
  </mergeCells>
  <hyperlinks>
    <hyperlink ref="P3" location="ÍNDICE!A1" display="INDICE" xr:uid="{00000000-0004-0000-4700-000000000000}"/>
  </hyperlinks>
  <printOptions horizontalCentered="1" verticalCentered="1"/>
  <pageMargins left="0.39370078740157483" right="0" top="0.98425196850393704" bottom="0.98425196850393704" header="0" footer="0"/>
  <pageSetup paperSize="9" scale="90" orientation="landscape" r:id="rId1"/>
  <headerFooter alignWithMargins="0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2:P48"/>
  <sheetViews>
    <sheetView showGridLines="0" topLeftCell="C1" zoomScaleNormal="100" workbookViewId="0">
      <selection activeCell="N59" sqref="N59"/>
    </sheetView>
  </sheetViews>
  <sheetFormatPr baseColWidth="10" defaultColWidth="11.44140625" defaultRowHeight="12.75" customHeight="1" x14ac:dyDescent="0.25"/>
  <cols>
    <col min="1" max="16384" width="11.44140625" style="14"/>
  </cols>
  <sheetData>
    <row r="2" spans="1:16" ht="12.75" customHeight="1" x14ac:dyDescent="0.25">
      <c r="P2" s="221" t="s">
        <v>145</v>
      </c>
    </row>
    <row r="8" spans="1:16" ht="12.75" customHeight="1" x14ac:dyDescent="0.3">
      <c r="A8" s="488" t="s">
        <v>190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F10"/>
      <c r="G10"/>
      <c r="H10"/>
      <c r="I10"/>
      <c r="J10"/>
      <c r="K10"/>
      <c r="L10"/>
      <c r="M10"/>
      <c r="N10"/>
    </row>
    <row r="11" spans="1:16" ht="12.75" customHeight="1" x14ac:dyDescent="0.25">
      <c r="F11"/>
      <c r="G11"/>
      <c r="H11"/>
      <c r="I11"/>
      <c r="K11"/>
      <c r="L11"/>
      <c r="M11"/>
      <c r="N11"/>
    </row>
    <row r="12" spans="1:16" ht="12.75" customHeight="1" x14ac:dyDescent="0.3">
      <c r="F12" s="487" t="s">
        <v>615</v>
      </c>
      <c r="G12" s="487"/>
      <c r="H12"/>
      <c r="I12" s="486" t="s">
        <v>604</v>
      </c>
      <c r="J12" s="486"/>
      <c r="K12"/>
      <c r="L12"/>
      <c r="M12"/>
      <c r="N12"/>
      <c r="O12" s="34"/>
    </row>
    <row r="13" spans="1:16" ht="12.75" customHeight="1" x14ac:dyDescent="0.25">
      <c r="G13"/>
      <c r="H13"/>
      <c r="I13"/>
      <c r="J13"/>
      <c r="K13"/>
      <c r="L13"/>
      <c r="M13"/>
      <c r="N13"/>
    </row>
    <row r="14" spans="1:16" ht="12.75" customHeight="1" x14ac:dyDescent="0.25">
      <c r="F14"/>
      <c r="G14"/>
      <c r="H14"/>
      <c r="I14"/>
      <c r="J14"/>
      <c r="K14"/>
      <c r="L14"/>
      <c r="M14"/>
      <c r="N14"/>
    </row>
    <row r="15" spans="1:16" ht="12.75" customHeight="1" x14ac:dyDescent="0.25">
      <c r="F15"/>
      <c r="G15"/>
      <c r="H15"/>
      <c r="I15"/>
      <c r="J15"/>
      <c r="K15"/>
      <c r="L15"/>
      <c r="M15"/>
      <c r="N15"/>
    </row>
    <row r="16" spans="1:16" ht="12.75" customHeight="1" x14ac:dyDescent="0.25">
      <c r="F16"/>
      <c r="G16"/>
      <c r="H16"/>
      <c r="I16"/>
      <c r="J16"/>
      <c r="K16"/>
      <c r="L16"/>
      <c r="M16"/>
      <c r="N16"/>
    </row>
    <row r="17" spans="6:14" ht="12.75" customHeight="1" x14ac:dyDescent="0.25">
      <c r="F17"/>
      <c r="G17"/>
      <c r="H17"/>
      <c r="I17"/>
      <c r="J17"/>
      <c r="K17"/>
      <c r="L17"/>
      <c r="M17"/>
      <c r="N17"/>
    </row>
    <row r="18" spans="6:14" ht="12.75" customHeight="1" x14ac:dyDescent="0.25">
      <c r="F18"/>
      <c r="G18"/>
      <c r="H18"/>
      <c r="I18"/>
      <c r="J18"/>
      <c r="K18"/>
      <c r="L18"/>
      <c r="M18"/>
      <c r="N18"/>
    </row>
    <row r="19" spans="6:14" ht="12.75" customHeight="1" x14ac:dyDescent="0.25">
      <c r="F19"/>
      <c r="G19"/>
      <c r="H19"/>
      <c r="I19"/>
      <c r="J19"/>
      <c r="K19"/>
      <c r="L19"/>
      <c r="M19"/>
      <c r="N19"/>
    </row>
    <row r="20" spans="6:14" ht="12.75" customHeight="1" x14ac:dyDescent="0.25">
      <c r="F20"/>
      <c r="G20"/>
      <c r="H20"/>
      <c r="I20"/>
      <c r="J20"/>
      <c r="K20"/>
      <c r="L20"/>
      <c r="M20"/>
      <c r="N20"/>
    </row>
    <row r="21" spans="6:14" ht="12.75" customHeight="1" x14ac:dyDescent="0.25">
      <c r="F21"/>
      <c r="G21"/>
      <c r="H21"/>
      <c r="I21"/>
      <c r="J21"/>
      <c r="K21"/>
      <c r="L21"/>
      <c r="M21"/>
      <c r="N21"/>
    </row>
    <row r="22" spans="6:14" ht="12.75" customHeight="1" x14ac:dyDescent="0.25">
      <c r="F22"/>
      <c r="G22"/>
      <c r="H22"/>
      <c r="I22"/>
      <c r="J22"/>
      <c r="K22"/>
      <c r="L22"/>
      <c r="M22"/>
      <c r="N22"/>
    </row>
    <row r="23" spans="6:14" ht="12.75" customHeight="1" x14ac:dyDescent="0.25">
      <c r="F23"/>
      <c r="G23"/>
      <c r="H23"/>
      <c r="I23"/>
      <c r="J23"/>
      <c r="K23"/>
      <c r="L23"/>
      <c r="M23"/>
      <c r="N23"/>
    </row>
    <row r="24" spans="6:14" ht="12.75" customHeight="1" x14ac:dyDescent="0.25">
      <c r="F24"/>
      <c r="G24"/>
      <c r="H24"/>
      <c r="I24"/>
      <c r="J24"/>
      <c r="K24"/>
      <c r="L24"/>
      <c r="M24"/>
      <c r="N24"/>
    </row>
    <row r="25" spans="6:14" ht="12.75" customHeight="1" x14ac:dyDescent="0.25">
      <c r="F25"/>
      <c r="G25"/>
      <c r="H25"/>
      <c r="I25"/>
      <c r="J25"/>
      <c r="K25"/>
      <c r="L25"/>
      <c r="M25"/>
      <c r="N25"/>
    </row>
    <row r="26" spans="6:14" ht="12.75" customHeight="1" x14ac:dyDescent="0.25">
      <c r="F26"/>
      <c r="G26"/>
      <c r="H26"/>
      <c r="I26"/>
      <c r="J26"/>
      <c r="K26"/>
      <c r="L26"/>
      <c r="M26"/>
      <c r="N26"/>
    </row>
    <row r="27" spans="6:14" ht="12.75" customHeight="1" x14ac:dyDescent="0.25">
      <c r="F27"/>
      <c r="G27"/>
      <c r="H27"/>
      <c r="I27"/>
      <c r="J27"/>
      <c r="K27"/>
      <c r="L27"/>
      <c r="M27"/>
      <c r="N27"/>
    </row>
    <row r="28" spans="6:14" ht="12.75" customHeight="1" x14ac:dyDescent="0.25">
      <c r="F28"/>
      <c r="G28"/>
      <c r="H28"/>
      <c r="I28"/>
      <c r="J28"/>
      <c r="K28"/>
      <c r="L28"/>
      <c r="M28"/>
      <c r="N28"/>
    </row>
    <row r="29" spans="6:14" ht="12.75" customHeight="1" x14ac:dyDescent="0.25">
      <c r="F29"/>
      <c r="G29"/>
      <c r="H29"/>
      <c r="I29"/>
      <c r="J29"/>
      <c r="K29"/>
      <c r="L29"/>
      <c r="M29"/>
      <c r="N29"/>
    </row>
    <row r="30" spans="6:14" ht="12.75" customHeight="1" x14ac:dyDescent="0.25">
      <c r="F30"/>
      <c r="G30"/>
      <c r="H30"/>
      <c r="I30"/>
      <c r="J30"/>
      <c r="K30"/>
      <c r="L30"/>
      <c r="M30"/>
      <c r="N30"/>
    </row>
    <row r="31" spans="6:14" ht="12.75" customHeight="1" x14ac:dyDescent="0.25">
      <c r="F31"/>
      <c r="G31"/>
      <c r="H31"/>
      <c r="I31"/>
      <c r="J31"/>
      <c r="K31"/>
      <c r="L31"/>
      <c r="M31"/>
      <c r="N31"/>
    </row>
    <row r="32" spans="6:14" ht="12.75" customHeight="1" x14ac:dyDescent="0.25">
      <c r="F32"/>
      <c r="G32"/>
      <c r="H32"/>
      <c r="I32"/>
      <c r="J32"/>
      <c r="K32"/>
      <c r="L32"/>
      <c r="M32"/>
      <c r="N32"/>
    </row>
    <row r="33" spans="1:15" ht="12.75" customHeight="1" x14ac:dyDescent="0.25">
      <c r="F33"/>
      <c r="G33"/>
      <c r="H33"/>
      <c r="I33"/>
      <c r="J33"/>
      <c r="K33"/>
      <c r="L33"/>
      <c r="M33"/>
      <c r="N33"/>
    </row>
    <row r="34" spans="1:15" ht="12.75" customHeight="1" x14ac:dyDescent="0.25">
      <c r="F34"/>
      <c r="G34"/>
      <c r="H34"/>
      <c r="I34"/>
      <c r="J34"/>
      <c r="K34"/>
      <c r="L34"/>
      <c r="M34"/>
      <c r="N34"/>
    </row>
    <row r="35" spans="1:15" ht="12.75" customHeight="1" x14ac:dyDescent="0.25">
      <c r="A35" s="13"/>
      <c r="B35" s="13"/>
      <c r="C35" s="13"/>
      <c r="D35" s="13"/>
      <c r="E35" s="13"/>
      <c r="F35"/>
      <c r="G35"/>
      <c r="H35"/>
      <c r="I35"/>
      <c r="J35"/>
      <c r="K35"/>
      <c r="L35"/>
      <c r="M35"/>
      <c r="N35"/>
    </row>
    <row r="36" spans="1:15" ht="12.75" customHeight="1" x14ac:dyDescent="0.25">
      <c r="A36" s="13"/>
      <c r="B36" s="241" t="s">
        <v>3</v>
      </c>
      <c r="C36" s="44">
        <v>66920.625047348978</v>
      </c>
      <c r="D36" s="15">
        <f>+C36/$C$41</f>
        <v>0.11958296294423626</v>
      </c>
      <c r="E36" s="15"/>
      <c r="F36"/>
      <c r="G36"/>
      <c r="H36"/>
      <c r="I36"/>
      <c r="J36"/>
      <c r="K36"/>
      <c r="L36"/>
      <c r="M36"/>
      <c r="N36"/>
    </row>
    <row r="37" spans="1:15" ht="12.75" customHeight="1" x14ac:dyDescent="0.25">
      <c r="A37" s="13"/>
      <c r="B37" s="241" t="s">
        <v>5</v>
      </c>
      <c r="C37" s="44">
        <v>445875.73004065256</v>
      </c>
      <c r="D37" s="15">
        <f>+C37/$C$41</f>
        <v>0.79675198588567053</v>
      </c>
      <c r="E37" s="15"/>
      <c r="F37"/>
      <c r="G37"/>
      <c r="H37"/>
      <c r="I37"/>
      <c r="J37"/>
      <c r="K37"/>
      <c r="L37"/>
      <c r="M37"/>
      <c r="N37"/>
    </row>
    <row r="38" spans="1:15" ht="12.75" customHeight="1" x14ac:dyDescent="0.25">
      <c r="A38" s="13"/>
      <c r="B38" s="241" t="s">
        <v>7</v>
      </c>
      <c r="C38" s="44">
        <v>41814.758627253061</v>
      </c>
      <c r="D38" s="15">
        <f>+C38/$C$41</f>
        <v>7.4720353073616005E-2</v>
      </c>
      <c r="E38" s="15"/>
      <c r="F38"/>
      <c r="G38"/>
      <c r="H38"/>
      <c r="I38"/>
      <c r="J38"/>
      <c r="K38"/>
      <c r="L38"/>
      <c r="M38"/>
      <c r="N38"/>
    </row>
    <row r="39" spans="1:15" ht="12.75" customHeight="1" x14ac:dyDescent="0.25">
      <c r="A39" s="13"/>
      <c r="B39" s="241" t="s">
        <v>456</v>
      </c>
      <c r="C39" s="42">
        <v>5005.6025769759926</v>
      </c>
      <c r="D39" s="15">
        <f>+C39/$C$41</f>
        <v>8.944698096477301E-3</v>
      </c>
      <c r="E39" s="15"/>
      <c r="F39"/>
      <c r="G39"/>
      <c r="H39"/>
      <c r="I39"/>
      <c r="J39"/>
      <c r="K39"/>
      <c r="L39"/>
      <c r="M39"/>
      <c r="N39"/>
    </row>
    <row r="40" spans="1:15" ht="12.75" customHeight="1" x14ac:dyDescent="0.25">
      <c r="A40" s="13"/>
      <c r="B40" s="13"/>
      <c r="C40" s="13"/>
      <c r="D40" s="13"/>
      <c r="E40" s="13"/>
      <c r="F40"/>
      <c r="G40"/>
      <c r="H40"/>
      <c r="I40"/>
      <c r="J40"/>
      <c r="K40"/>
      <c r="L40"/>
      <c r="M40"/>
      <c r="N40"/>
    </row>
    <row r="41" spans="1:15" ht="12.75" customHeight="1" x14ac:dyDescent="0.25">
      <c r="A41" s="13"/>
      <c r="B41" s="13"/>
      <c r="C41" s="42">
        <f>SUM(C36:C40)</f>
        <v>559616.71629223053</v>
      </c>
      <c r="D41" s="13"/>
      <c r="E41" s="13"/>
      <c r="O41" s="34"/>
    </row>
    <row r="42" spans="1:15" ht="12.75" customHeight="1" x14ac:dyDescent="0.25">
      <c r="A42" s="13"/>
      <c r="B42" s="13"/>
      <c r="C42" s="13"/>
      <c r="D42" s="13"/>
      <c r="E42" s="13"/>
      <c r="O42" s="34"/>
    </row>
    <row r="43" spans="1:15" ht="12.75" customHeight="1" x14ac:dyDescent="0.25">
      <c r="O43" s="34"/>
    </row>
    <row r="44" spans="1:15" ht="12.75" customHeight="1" x14ac:dyDescent="0.25">
      <c r="C44" s="68"/>
      <c r="D44" s="55"/>
      <c r="F44" s="55"/>
    </row>
    <row r="45" spans="1:15" ht="12.75" customHeight="1" x14ac:dyDescent="0.25">
      <c r="C45" s="3"/>
      <c r="D45" s="55"/>
      <c r="F45" s="55"/>
    </row>
    <row r="46" spans="1:15" ht="12.75" customHeight="1" x14ac:dyDescent="0.25">
      <c r="C46" s="3"/>
      <c r="D46" s="55"/>
    </row>
    <row r="47" spans="1:15" ht="12.75" customHeight="1" x14ac:dyDescent="0.25">
      <c r="C47" s="3"/>
      <c r="D47" s="55"/>
    </row>
    <row r="48" spans="1:15" ht="12.75" customHeight="1" x14ac:dyDescent="0.25">
      <c r="C48" s="3"/>
    </row>
  </sheetData>
  <mergeCells count="4">
    <mergeCell ref="A8:N8"/>
    <mergeCell ref="A9:N9"/>
    <mergeCell ref="I12:J12"/>
    <mergeCell ref="F12:G12"/>
  </mergeCells>
  <hyperlinks>
    <hyperlink ref="P2" location="ÍNDICE!A1" display="INDICE" xr:uid="{00000000-0004-0000-4800-000000000000}"/>
  </hyperlinks>
  <printOptions horizontalCentered="1" verticalCentered="1"/>
  <pageMargins left="0.74803149606299213" right="0.74803149606299213" top="0.98425196850393704" bottom="0.98425196850393704" header="0" footer="0"/>
  <pageSetup paperSize="9" scale="85" orientation="landscape" horizontalDpi="1200" verticalDpi="1200" r:id="rId1"/>
  <headerFooter alignWithMargins="0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2:P53"/>
  <sheetViews>
    <sheetView showGridLines="0" zoomScaleNormal="100" workbookViewId="0">
      <selection activeCell="N17" sqref="N17"/>
    </sheetView>
  </sheetViews>
  <sheetFormatPr baseColWidth="10" defaultColWidth="11.44140625" defaultRowHeight="12.75" customHeight="1" x14ac:dyDescent="0.25"/>
  <cols>
    <col min="1" max="16384" width="11.44140625" style="14"/>
  </cols>
  <sheetData>
    <row r="2" spans="1:16" ht="12.75" customHeight="1" x14ac:dyDescent="0.25">
      <c r="O2" s="221" t="s">
        <v>145</v>
      </c>
    </row>
    <row r="8" spans="1:16" ht="12.75" customHeight="1" x14ac:dyDescent="0.3">
      <c r="A8" s="488" t="s">
        <v>192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</row>
    <row r="9" spans="1:1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</row>
    <row r="10" spans="1:16" ht="12.75" customHeight="1" x14ac:dyDescent="0.25">
      <c r="F10"/>
      <c r="G10"/>
      <c r="H10"/>
      <c r="I10"/>
      <c r="J10"/>
      <c r="K10"/>
      <c r="L10"/>
      <c r="M10"/>
      <c r="N10"/>
    </row>
    <row r="11" spans="1:16" ht="12.75" customHeight="1" x14ac:dyDescent="0.25">
      <c r="F11"/>
      <c r="G11"/>
      <c r="H11"/>
      <c r="I11"/>
      <c r="K11"/>
      <c r="L11"/>
      <c r="M11"/>
      <c r="N11"/>
    </row>
    <row r="12" spans="1:16" ht="12.75" customHeight="1" x14ac:dyDescent="0.3">
      <c r="F12" s="487" t="s">
        <v>614</v>
      </c>
      <c r="G12" s="487"/>
      <c r="H12"/>
      <c r="I12" s="486" t="s">
        <v>604</v>
      </c>
      <c r="J12" s="486"/>
      <c r="K12"/>
      <c r="L12"/>
      <c r="M12"/>
      <c r="N12"/>
    </row>
    <row r="13" spans="1:16" ht="12.75" customHeight="1" x14ac:dyDescent="0.25">
      <c r="F13"/>
      <c r="G13"/>
      <c r="H13"/>
      <c r="I13"/>
      <c r="J13"/>
      <c r="K13"/>
      <c r="L13"/>
      <c r="M13"/>
      <c r="N13"/>
    </row>
    <row r="14" spans="1:16" ht="12.75" customHeight="1" x14ac:dyDescent="0.25">
      <c r="F14"/>
      <c r="G14"/>
      <c r="H14"/>
      <c r="I14"/>
      <c r="J14"/>
      <c r="K14"/>
      <c r="L14"/>
      <c r="M14"/>
      <c r="N14"/>
    </row>
    <row r="15" spans="1:16" ht="12.75" customHeight="1" x14ac:dyDescent="0.25">
      <c r="F15"/>
      <c r="G15"/>
      <c r="H15"/>
      <c r="I15"/>
      <c r="J15"/>
      <c r="K15"/>
      <c r="L15"/>
      <c r="M15"/>
      <c r="N15"/>
    </row>
    <row r="16" spans="1:16" ht="12.75" customHeight="1" x14ac:dyDescent="0.25">
      <c r="F16"/>
      <c r="G16"/>
      <c r="H16"/>
      <c r="I16"/>
      <c r="J16"/>
      <c r="K16"/>
      <c r="L16"/>
      <c r="M16"/>
      <c r="N16"/>
      <c r="P16" s="34"/>
    </row>
    <row r="17" spans="6:14" ht="12.75" customHeight="1" x14ac:dyDescent="0.25">
      <c r="F17"/>
      <c r="G17"/>
      <c r="H17"/>
      <c r="I17"/>
      <c r="J17"/>
      <c r="K17"/>
      <c r="L17"/>
      <c r="M17"/>
      <c r="N17"/>
    </row>
    <row r="18" spans="6:14" ht="12.75" customHeight="1" x14ac:dyDescent="0.25">
      <c r="F18"/>
      <c r="G18"/>
      <c r="H18"/>
      <c r="I18"/>
      <c r="J18"/>
      <c r="K18"/>
      <c r="L18"/>
      <c r="M18"/>
      <c r="N18"/>
    </row>
    <row r="19" spans="6:14" ht="12.75" customHeight="1" x14ac:dyDescent="0.25">
      <c r="F19"/>
      <c r="G19"/>
      <c r="H19"/>
      <c r="I19"/>
      <c r="J19"/>
      <c r="K19"/>
      <c r="L19"/>
      <c r="M19"/>
      <c r="N19"/>
    </row>
    <row r="20" spans="6:14" ht="12.75" customHeight="1" x14ac:dyDescent="0.25">
      <c r="F20"/>
      <c r="G20"/>
      <c r="H20"/>
      <c r="I20"/>
      <c r="J20"/>
      <c r="K20"/>
      <c r="L20"/>
      <c r="M20"/>
      <c r="N20"/>
    </row>
    <row r="21" spans="6:14" ht="12.75" customHeight="1" x14ac:dyDescent="0.25">
      <c r="F21"/>
      <c r="G21"/>
      <c r="H21"/>
      <c r="I21"/>
      <c r="J21"/>
      <c r="K21"/>
      <c r="L21"/>
      <c r="M21"/>
      <c r="N21"/>
    </row>
    <row r="22" spans="6:14" ht="12.75" customHeight="1" x14ac:dyDescent="0.25">
      <c r="F22"/>
      <c r="G22"/>
      <c r="H22"/>
      <c r="I22"/>
      <c r="J22"/>
      <c r="K22"/>
      <c r="L22"/>
      <c r="M22"/>
      <c r="N22"/>
    </row>
    <row r="23" spans="6:14" ht="12.75" customHeight="1" x14ac:dyDescent="0.25">
      <c r="F23"/>
      <c r="G23"/>
      <c r="H23"/>
      <c r="I23"/>
      <c r="J23"/>
      <c r="K23"/>
      <c r="L23"/>
      <c r="M23"/>
      <c r="N23"/>
    </row>
    <row r="24" spans="6:14" ht="12.75" customHeight="1" x14ac:dyDescent="0.25">
      <c r="F24"/>
      <c r="G24"/>
      <c r="H24"/>
      <c r="I24"/>
      <c r="J24"/>
      <c r="K24"/>
      <c r="L24"/>
      <c r="M24"/>
      <c r="N24"/>
    </row>
    <row r="25" spans="6:14" ht="12.75" customHeight="1" x14ac:dyDescent="0.25">
      <c r="F25"/>
      <c r="G25"/>
      <c r="H25"/>
      <c r="I25"/>
      <c r="J25"/>
      <c r="K25"/>
      <c r="L25"/>
      <c r="M25"/>
      <c r="N25"/>
    </row>
    <row r="26" spans="6:14" ht="12.75" customHeight="1" x14ac:dyDescent="0.25">
      <c r="F26"/>
      <c r="G26"/>
      <c r="H26"/>
      <c r="I26"/>
      <c r="J26"/>
      <c r="K26"/>
      <c r="L26"/>
      <c r="M26"/>
      <c r="N26"/>
    </row>
    <row r="27" spans="6:14" ht="12.75" customHeight="1" x14ac:dyDescent="0.25">
      <c r="F27"/>
      <c r="G27"/>
      <c r="H27"/>
      <c r="I27"/>
      <c r="J27"/>
      <c r="K27"/>
      <c r="L27"/>
      <c r="M27"/>
      <c r="N27"/>
    </row>
    <row r="28" spans="6:14" ht="12.75" customHeight="1" x14ac:dyDescent="0.25">
      <c r="F28"/>
      <c r="G28"/>
      <c r="H28"/>
      <c r="I28"/>
      <c r="J28"/>
      <c r="K28"/>
      <c r="L28"/>
      <c r="M28"/>
      <c r="N28"/>
    </row>
    <row r="29" spans="6:14" ht="12.75" customHeight="1" x14ac:dyDescent="0.25">
      <c r="F29"/>
      <c r="G29"/>
      <c r="H29"/>
      <c r="I29"/>
      <c r="J29"/>
      <c r="K29"/>
      <c r="L29"/>
      <c r="M29"/>
      <c r="N29"/>
    </row>
    <row r="30" spans="6:14" ht="12.75" customHeight="1" x14ac:dyDescent="0.25">
      <c r="F30"/>
      <c r="G30"/>
      <c r="H30"/>
      <c r="I30"/>
      <c r="J30"/>
      <c r="K30"/>
      <c r="L30"/>
      <c r="M30"/>
      <c r="N30"/>
    </row>
    <row r="31" spans="6:14" ht="12.75" customHeight="1" x14ac:dyDescent="0.25">
      <c r="F31"/>
      <c r="G31"/>
      <c r="H31"/>
      <c r="I31"/>
      <c r="J31"/>
      <c r="K31"/>
      <c r="L31"/>
      <c r="M31"/>
      <c r="N31"/>
    </row>
    <row r="32" spans="6:14" ht="12.75" customHeight="1" x14ac:dyDescent="0.25">
      <c r="F32"/>
      <c r="G32"/>
      <c r="H32"/>
      <c r="I32"/>
      <c r="J32"/>
      <c r="K32"/>
      <c r="L32"/>
      <c r="M32"/>
      <c r="N32"/>
    </row>
    <row r="33" spans="2:14" ht="12.75" customHeight="1" x14ac:dyDescent="0.25">
      <c r="F33"/>
      <c r="G33"/>
      <c r="H33"/>
      <c r="I33"/>
      <c r="J33"/>
      <c r="K33"/>
      <c r="L33"/>
      <c r="M33"/>
      <c r="N33"/>
    </row>
    <row r="34" spans="2:14" ht="12.75" customHeight="1" x14ac:dyDescent="0.25">
      <c r="F34"/>
      <c r="G34"/>
      <c r="H34"/>
      <c r="I34"/>
      <c r="J34"/>
      <c r="K34"/>
      <c r="L34"/>
      <c r="M34"/>
      <c r="N34"/>
    </row>
    <row r="35" spans="2:14" ht="12.75" customHeight="1" x14ac:dyDescent="0.25">
      <c r="F35"/>
      <c r="G35"/>
      <c r="H35"/>
      <c r="I35"/>
      <c r="J35"/>
      <c r="K35"/>
      <c r="L35"/>
      <c r="M35"/>
      <c r="N35"/>
    </row>
    <row r="36" spans="2:14" ht="12.75" customHeight="1" x14ac:dyDescent="0.25">
      <c r="F36"/>
      <c r="G36"/>
      <c r="H36"/>
      <c r="I36"/>
      <c r="J36"/>
      <c r="K36"/>
      <c r="L36"/>
      <c r="M36"/>
      <c r="N36"/>
    </row>
    <row r="37" spans="2:14" ht="12.75" customHeight="1" x14ac:dyDescent="0.25">
      <c r="F37"/>
      <c r="G37"/>
      <c r="H37"/>
      <c r="I37"/>
      <c r="J37"/>
      <c r="K37"/>
      <c r="L37"/>
      <c r="M37"/>
      <c r="N37"/>
    </row>
    <row r="38" spans="2:14" ht="12.75" customHeight="1" x14ac:dyDescent="0.25">
      <c r="F38"/>
      <c r="G38"/>
      <c r="H38"/>
      <c r="I38"/>
      <c r="J38"/>
      <c r="K38"/>
      <c r="L38"/>
      <c r="M38"/>
      <c r="N38"/>
    </row>
    <row r="39" spans="2:14" ht="12.75" customHeight="1" x14ac:dyDescent="0.25">
      <c r="B39" s="13"/>
      <c r="C39" s="13"/>
      <c r="D39" s="13"/>
      <c r="E39" s="13"/>
      <c r="F39"/>
      <c r="G39"/>
      <c r="H39"/>
      <c r="I39"/>
      <c r="J39"/>
      <c r="K39"/>
      <c r="L39"/>
      <c r="M39"/>
      <c r="N39"/>
    </row>
    <row r="40" spans="2:14" ht="12.75" customHeight="1" x14ac:dyDescent="0.25">
      <c r="B40" s="242" t="s">
        <v>3</v>
      </c>
      <c r="C40" s="96">
        <v>8093.6759943572279</v>
      </c>
      <c r="D40" s="15">
        <f>+C40/$C$44</f>
        <v>0.14479309620259215</v>
      </c>
      <c r="E40" s="15"/>
      <c r="F40"/>
      <c r="G40"/>
      <c r="H40"/>
      <c r="I40"/>
      <c r="J40"/>
      <c r="K40"/>
      <c r="L40"/>
      <c r="M40"/>
      <c r="N40"/>
    </row>
    <row r="41" spans="2:14" ht="12.75" customHeight="1" x14ac:dyDescent="0.25">
      <c r="B41" s="242" t="s">
        <v>5</v>
      </c>
      <c r="C41" s="96">
        <v>32252.087594948593</v>
      </c>
      <c r="D41" s="15">
        <f>+C41/$C$44</f>
        <v>0.57697881965198261</v>
      </c>
      <c r="E41" s="15"/>
    </row>
    <row r="42" spans="2:14" ht="12.75" customHeight="1" x14ac:dyDescent="0.25">
      <c r="B42" s="242" t="s">
        <v>7</v>
      </c>
      <c r="C42" s="96">
        <v>15546.270426907335</v>
      </c>
      <c r="D42" s="15">
        <f>+C42/$C$44</f>
        <v>0.27811746245884572</v>
      </c>
      <c r="E42" s="15"/>
      <c r="F42" s="34"/>
    </row>
    <row r="43" spans="2:14" ht="12.75" customHeight="1" x14ac:dyDescent="0.25">
      <c r="B43" s="242" t="s">
        <v>456</v>
      </c>
      <c r="C43" s="42">
        <v>6.1835551045277279</v>
      </c>
      <c r="D43" s="15">
        <f>+C43/$C$44</f>
        <v>1.1062168657951294E-4</v>
      </c>
      <c r="E43" s="15"/>
      <c r="F43" s="34"/>
    </row>
    <row r="44" spans="2:14" ht="12.75" customHeight="1" x14ac:dyDescent="0.25">
      <c r="B44" s="13"/>
      <c r="C44" s="42">
        <f>SUM(C40:C43)</f>
        <v>55898.217571317684</v>
      </c>
      <c r="D44" s="13"/>
      <c r="E44" s="13"/>
    </row>
    <row r="45" spans="2:14" ht="12.75" customHeight="1" x14ac:dyDescent="0.25">
      <c r="B45" s="13"/>
      <c r="C45" s="13"/>
      <c r="D45" s="13"/>
      <c r="E45" s="13"/>
    </row>
    <row r="49" spans="1:5" ht="12.75" customHeight="1" x14ac:dyDescent="0.25">
      <c r="A49" s="490"/>
      <c r="B49" s="490"/>
      <c r="C49" s="21"/>
      <c r="E49" s="55"/>
    </row>
    <row r="50" spans="1:5" ht="12.75" customHeight="1" x14ac:dyDescent="0.25">
      <c r="A50" s="490"/>
      <c r="B50" s="490"/>
      <c r="C50" s="21"/>
      <c r="E50" s="55"/>
    </row>
    <row r="51" spans="1:5" ht="12.75" customHeight="1" x14ac:dyDescent="0.25">
      <c r="A51" s="490"/>
      <c r="B51" s="490"/>
      <c r="C51" s="21"/>
      <c r="E51" s="55"/>
    </row>
    <row r="52" spans="1:5" ht="12.75" customHeight="1" x14ac:dyDescent="0.25">
      <c r="E52" s="55"/>
    </row>
    <row r="53" spans="1:5" ht="12.75" customHeight="1" x14ac:dyDescent="0.25">
      <c r="C53" s="73"/>
    </row>
  </sheetData>
  <mergeCells count="7">
    <mergeCell ref="A8:M8"/>
    <mergeCell ref="A9:M9"/>
    <mergeCell ref="A49:B49"/>
    <mergeCell ref="A50:B50"/>
    <mergeCell ref="A51:B51"/>
    <mergeCell ref="I12:J12"/>
    <mergeCell ref="F12:G12"/>
  </mergeCells>
  <hyperlinks>
    <hyperlink ref="O2" location="ÍNDICE!A1" display="INDICE" xr:uid="{00000000-0004-0000-4900-000000000000}"/>
  </hyperlinks>
  <pageMargins left="0.74803149606299213" right="0.74803149606299213" top="0.98425196850393704" bottom="0.98425196850393704" header="0" footer="0"/>
  <pageSetup paperSize="9" scale="90" orientation="landscape" r:id="rId1"/>
  <headerFooter alignWithMargins="0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3:Z49"/>
  <sheetViews>
    <sheetView showGridLines="0" zoomScaleNormal="100" workbookViewId="0">
      <selection activeCell="O28" sqref="O28"/>
    </sheetView>
  </sheetViews>
  <sheetFormatPr baseColWidth="10" defaultColWidth="11.44140625" defaultRowHeight="12.75" customHeight="1" x14ac:dyDescent="0.25"/>
  <cols>
    <col min="1" max="19" width="11.44140625" style="14"/>
    <col min="20" max="20" width="11.44140625" style="55"/>
    <col min="21" max="16384" width="11.44140625" style="14"/>
  </cols>
  <sheetData>
    <row r="3" spans="1:26" ht="12.75" customHeight="1" x14ac:dyDescent="0.25">
      <c r="P3" s="221" t="s">
        <v>145</v>
      </c>
    </row>
    <row r="8" spans="1:26" ht="12.75" customHeight="1" x14ac:dyDescent="0.3">
      <c r="A8" s="488" t="s">
        <v>193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2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26" ht="12.75" customHeight="1" x14ac:dyDescent="0.25">
      <c r="F10"/>
      <c r="G10"/>
      <c r="H10"/>
      <c r="I10"/>
      <c r="J10"/>
      <c r="K10"/>
      <c r="L10"/>
      <c r="M10"/>
      <c r="N10"/>
    </row>
    <row r="11" spans="1:26" ht="12.75" customHeight="1" x14ac:dyDescent="0.25">
      <c r="F11"/>
      <c r="G11"/>
      <c r="H11"/>
      <c r="I11"/>
      <c r="K11"/>
      <c r="L11"/>
      <c r="M11"/>
      <c r="N11"/>
    </row>
    <row r="12" spans="1:26" ht="12.75" customHeight="1" x14ac:dyDescent="0.25">
      <c r="F12" s="492" t="s">
        <v>614</v>
      </c>
      <c r="G12" s="492"/>
      <c r="H12" s="492"/>
      <c r="I12" s="492" t="s">
        <v>604</v>
      </c>
      <c r="J12" s="492"/>
      <c r="K12" s="492"/>
      <c r="L12"/>
      <c r="M12"/>
      <c r="N12"/>
    </row>
    <row r="13" spans="1:26" ht="12.75" customHeight="1" x14ac:dyDescent="0.25">
      <c r="I13"/>
      <c r="J13"/>
      <c r="K13"/>
      <c r="L13"/>
      <c r="M13"/>
      <c r="N13"/>
    </row>
    <row r="14" spans="1:26" ht="12.75" customHeight="1" x14ac:dyDescent="0.25">
      <c r="F14"/>
      <c r="G14"/>
      <c r="H14"/>
      <c r="I14"/>
      <c r="J14"/>
      <c r="K14"/>
      <c r="L14"/>
      <c r="M14"/>
      <c r="N14"/>
      <c r="Z14" s="34"/>
    </row>
    <row r="15" spans="1:26" ht="12.75" customHeight="1" x14ac:dyDescent="0.25">
      <c r="F15"/>
      <c r="G15"/>
      <c r="H15"/>
      <c r="I15"/>
      <c r="J15"/>
      <c r="K15"/>
      <c r="L15"/>
      <c r="M15"/>
      <c r="N15"/>
    </row>
    <row r="16" spans="1:26" ht="12.75" customHeight="1" x14ac:dyDescent="0.25">
      <c r="F16"/>
      <c r="G16"/>
      <c r="H16"/>
      <c r="I16"/>
      <c r="J16"/>
      <c r="K16"/>
      <c r="L16"/>
      <c r="M16"/>
      <c r="N16"/>
    </row>
    <row r="17" spans="6:20" ht="12.75" customHeight="1" x14ac:dyDescent="0.25">
      <c r="F17"/>
      <c r="G17"/>
      <c r="H17"/>
      <c r="I17"/>
      <c r="J17"/>
      <c r="K17"/>
      <c r="L17"/>
      <c r="M17"/>
      <c r="N17"/>
    </row>
    <row r="18" spans="6:20" ht="12.75" customHeight="1" x14ac:dyDescent="0.25">
      <c r="F18"/>
      <c r="G18"/>
      <c r="H18"/>
      <c r="I18"/>
      <c r="J18"/>
      <c r="K18"/>
      <c r="L18"/>
      <c r="M18"/>
      <c r="N18"/>
      <c r="T18" s="14"/>
    </row>
    <row r="19" spans="6:20" ht="12.75" customHeight="1" x14ac:dyDescent="0.25">
      <c r="F19"/>
      <c r="G19"/>
      <c r="H19"/>
      <c r="I19"/>
      <c r="J19"/>
      <c r="K19"/>
      <c r="L19"/>
      <c r="M19"/>
      <c r="N19"/>
      <c r="T19" s="14"/>
    </row>
    <row r="20" spans="6:20" ht="12.75" customHeight="1" x14ac:dyDescent="0.25">
      <c r="F20"/>
      <c r="G20"/>
      <c r="H20"/>
      <c r="I20"/>
      <c r="J20"/>
      <c r="K20"/>
      <c r="L20"/>
      <c r="M20"/>
      <c r="N20"/>
      <c r="O20"/>
      <c r="T20" s="14"/>
    </row>
    <row r="21" spans="6:20" ht="12.75" customHeight="1" x14ac:dyDescent="0.25">
      <c r="F21"/>
      <c r="G21"/>
      <c r="H21"/>
      <c r="I21"/>
      <c r="J21"/>
      <c r="K21"/>
      <c r="L21"/>
      <c r="M21"/>
      <c r="N21"/>
      <c r="O21"/>
      <c r="T21" s="14"/>
    </row>
    <row r="22" spans="6:20" ht="12.75" customHeight="1" x14ac:dyDescent="0.25">
      <c r="F22"/>
      <c r="G22"/>
      <c r="H22"/>
      <c r="I22"/>
      <c r="J22"/>
      <c r="K22"/>
      <c r="L22"/>
      <c r="M22"/>
      <c r="N22"/>
      <c r="O22"/>
      <c r="T22" s="14"/>
    </row>
    <row r="23" spans="6:20" ht="12.75" customHeight="1" x14ac:dyDescent="0.25">
      <c r="F23"/>
      <c r="G23"/>
      <c r="H23"/>
      <c r="I23"/>
      <c r="J23"/>
      <c r="K23"/>
      <c r="L23"/>
      <c r="M23"/>
      <c r="N23"/>
      <c r="O23"/>
      <c r="T23" s="14"/>
    </row>
    <row r="24" spans="6:20" ht="12.75" customHeight="1" x14ac:dyDescent="0.25">
      <c r="F24"/>
      <c r="G24"/>
      <c r="H24"/>
      <c r="I24"/>
      <c r="J24"/>
      <c r="K24"/>
      <c r="L24"/>
      <c r="M24"/>
      <c r="N24"/>
      <c r="O24"/>
      <c r="T24" s="14"/>
    </row>
    <row r="25" spans="6:20" ht="12.75" customHeight="1" x14ac:dyDescent="0.25">
      <c r="F25"/>
      <c r="G25"/>
      <c r="H25"/>
      <c r="I25"/>
      <c r="J25"/>
      <c r="K25"/>
      <c r="L25"/>
      <c r="M25"/>
      <c r="N25"/>
      <c r="O25"/>
      <c r="T25" s="14"/>
    </row>
    <row r="26" spans="6:20" ht="12.75" customHeight="1" x14ac:dyDescent="0.25">
      <c r="F26"/>
      <c r="G26"/>
      <c r="H26"/>
      <c r="I26"/>
      <c r="J26"/>
      <c r="K26"/>
      <c r="L26"/>
      <c r="M26"/>
      <c r="N26"/>
      <c r="O26"/>
      <c r="T26" s="14"/>
    </row>
    <row r="27" spans="6:20" ht="12.75" customHeight="1" x14ac:dyDescent="0.25">
      <c r="F27"/>
      <c r="G27"/>
      <c r="H27"/>
      <c r="I27"/>
      <c r="J27"/>
      <c r="K27"/>
      <c r="L27"/>
      <c r="M27"/>
      <c r="N27"/>
      <c r="O27"/>
      <c r="T27" s="14"/>
    </row>
    <row r="28" spans="6:20" ht="12.75" customHeight="1" x14ac:dyDescent="0.25">
      <c r="F28"/>
      <c r="G28"/>
      <c r="H28"/>
      <c r="I28"/>
      <c r="J28"/>
      <c r="K28"/>
      <c r="L28"/>
      <c r="M28"/>
      <c r="N28"/>
      <c r="O28"/>
      <c r="T28" s="14"/>
    </row>
    <row r="29" spans="6:20" ht="12.75" customHeight="1" x14ac:dyDescent="0.25">
      <c r="F29"/>
      <c r="G29"/>
      <c r="H29"/>
      <c r="I29"/>
      <c r="J29"/>
      <c r="K29"/>
      <c r="L29"/>
      <c r="M29"/>
      <c r="N29"/>
      <c r="O29"/>
      <c r="T29" s="14"/>
    </row>
    <row r="30" spans="6:20" ht="12.75" customHeight="1" x14ac:dyDescent="0.25">
      <c r="F30"/>
      <c r="G30"/>
      <c r="H30"/>
      <c r="I30"/>
      <c r="J30"/>
      <c r="K30"/>
      <c r="L30"/>
      <c r="M30"/>
      <c r="N30"/>
      <c r="O30"/>
      <c r="T30" s="14"/>
    </row>
    <row r="31" spans="6:20" ht="12.75" customHeight="1" x14ac:dyDescent="0.25">
      <c r="F31"/>
      <c r="G31"/>
      <c r="H31"/>
      <c r="I31"/>
      <c r="J31"/>
      <c r="K31"/>
      <c r="L31"/>
      <c r="M31"/>
      <c r="N31"/>
      <c r="O31"/>
      <c r="T31" s="14"/>
    </row>
    <row r="32" spans="6:20" ht="12.75" customHeight="1" x14ac:dyDescent="0.25">
      <c r="F32"/>
      <c r="G32"/>
      <c r="H32"/>
      <c r="I32"/>
      <c r="J32"/>
      <c r="K32"/>
      <c r="L32"/>
      <c r="M32"/>
      <c r="N32"/>
      <c r="O32"/>
      <c r="T32" s="14"/>
    </row>
    <row r="33" spans="1:20" ht="12.75" customHeight="1" x14ac:dyDescent="0.25">
      <c r="F33"/>
      <c r="G33"/>
      <c r="H33"/>
      <c r="I33"/>
      <c r="J33"/>
      <c r="K33"/>
      <c r="L33"/>
      <c r="M33"/>
      <c r="N33"/>
      <c r="O33"/>
      <c r="T33" s="14"/>
    </row>
    <row r="34" spans="1:20" ht="12.75" customHeight="1" x14ac:dyDescent="0.25">
      <c r="F34"/>
      <c r="G34"/>
      <c r="H34"/>
      <c r="I34"/>
      <c r="J34"/>
      <c r="K34"/>
      <c r="L34"/>
      <c r="M34"/>
      <c r="N34"/>
      <c r="O34"/>
      <c r="T34" s="14"/>
    </row>
    <row r="35" spans="1:20" ht="12.75" customHeight="1" x14ac:dyDescent="0.25">
      <c r="F35"/>
      <c r="G35"/>
      <c r="H35"/>
      <c r="I35"/>
      <c r="J35"/>
      <c r="K35"/>
      <c r="L35"/>
      <c r="M35"/>
      <c r="N35"/>
      <c r="O35"/>
      <c r="T35" s="14"/>
    </row>
    <row r="36" spans="1:20" ht="12.75" customHeight="1" x14ac:dyDescent="0.25">
      <c r="F36"/>
      <c r="G36"/>
      <c r="H36"/>
      <c r="I36"/>
      <c r="J36"/>
      <c r="K36"/>
      <c r="L36"/>
      <c r="M36"/>
      <c r="N36"/>
      <c r="O36"/>
    </row>
    <row r="37" spans="1:20" ht="12.75" customHeight="1" x14ac:dyDescent="0.25">
      <c r="A37" s="13"/>
      <c r="B37" s="13"/>
      <c r="C37" s="13"/>
      <c r="D37" s="13"/>
      <c r="E37" s="13"/>
      <c r="F37"/>
      <c r="G37"/>
      <c r="H37"/>
      <c r="I37"/>
      <c r="J37"/>
      <c r="K37"/>
      <c r="L37"/>
      <c r="M37"/>
      <c r="N37"/>
      <c r="O37"/>
      <c r="T37" s="14"/>
    </row>
    <row r="38" spans="1:20" ht="12.75" customHeight="1" x14ac:dyDescent="0.25">
      <c r="A38" s="13"/>
      <c r="B38" s="13"/>
      <c r="C38" s="13"/>
      <c r="D38" s="13"/>
      <c r="E38" s="13"/>
      <c r="F38"/>
      <c r="G38"/>
      <c r="H38"/>
      <c r="I38"/>
      <c r="J38"/>
      <c r="K38"/>
      <c r="L38"/>
      <c r="M38"/>
      <c r="N38"/>
      <c r="O38"/>
      <c r="T38" s="14"/>
    </row>
    <row r="39" spans="1:20" ht="12.75" customHeight="1" x14ac:dyDescent="0.25">
      <c r="A39" s="13"/>
      <c r="B39" s="27" t="s">
        <v>3</v>
      </c>
      <c r="C39" s="19">
        <v>18901.298749577763</v>
      </c>
      <c r="D39" s="20">
        <f>+C39/$C$42</f>
        <v>0.17255038900025382</v>
      </c>
      <c r="E39" s="20"/>
      <c r="F39"/>
      <c r="G39"/>
      <c r="H39"/>
      <c r="I39"/>
      <c r="J39"/>
      <c r="K39"/>
      <c r="L39"/>
      <c r="M39"/>
      <c r="N39"/>
      <c r="O39"/>
      <c r="T39" s="14"/>
    </row>
    <row r="40" spans="1:20" ht="12.75" customHeight="1" x14ac:dyDescent="0.25">
      <c r="A40" s="13"/>
      <c r="B40" s="27" t="s">
        <v>5</v>
      </c>
      <c r="C40" s="19">
        <v>90604.64364039457</v>
      </c>
      <c r="D40" s="20">
        <f>+C40/$C$42</f>
        <v>0.82713186604326339</v>
      </c>
      <c r="E40" s="20"/>
      <c r="F40"/>
      <c r="G40"/>
      <c r="H40"/>
      <c r="I40"/>
      <c r="J40"/>
      <c r="K40"/>
      <c r="L40"/>
      <c r="M40"/>
      <c r="N40"/>
      <c r="O40"/>
      <c r="T40" s="14"/>
    </row>
    <row r="41" spans="1:20" ht="12.75" customHeight="1" x14ac:dyDescent="0.25">
      <c r="A41" s="13"/>
      <c r="B41" s="17" t="s">
        <v>456</v>
      </c>
      <c r="C41" s="18">
        <v>34.806020336716884</v>
      </c>
      <c r="D41" s="20">
        <f>+C41/$C$42</f>
        <v>3.1774495648270772E-4</v>
      </c>
      <c r="E41" s="13"/>
      <c r="N41"/>
      <c r="O41"/>
      <c r="T41" s="14"/>
    </row>
    <row r="42" spans="1:20" ht="12.75" customHeight="1" x14ac:dyDescent="0.25">
      <c r="A42" s="13"/>
      <c r="B42" s="13"/>
      <c r="C42" s="42">
        <f>SUM(C39:C41)</f>
        <v>109540.74841030905</v>
      </c>
      <c r="D42" s="13"/>
      <c r="E42" s="13"/>
      <c r="F42" s="73"/>
      <c r="N42"/>
      <c r="O42"/>
      <c r="T42" s="14"/>
    </row>
    <row r="43" spans="1:20" ht="12.75" customHeight="1" x14ac:dyDescent="0.25">
      <c r="A43" s="13"/>
      <c r="B43" s="13"/>
      <c r="C43" s="13"/>
      <c r="D43" s="13"/>
      <c r="E43" s="13"/>
      <c r="N43"/>
      <c r="O43"/>
      <c r="T43" s="14"/>
    </row>
    <row r="44" spans="1:20" ht="12.75" customHeight="1" x14ac:dyDescent="0.25">
      <c r="A44" s="13"/>
      <c r="B44" s="491"/>
      <c r="C44" s="491"/>
      <c r="D44" s="23"/>
      <c r="E44" s="23"/>
      <c r="T44" s="14"/>
    </row>
    <row r="45" spans="1:20" ht="12.75" customHeight="1" x14ac:dyDescent="0.25">
      <c r="A45" s="13"/>
      <c r="B45" s="491"/>
      <c r="C45" s="491"/>
      <c r="D45" s="23"/>
      <c r="E45" s="23"/>
      <c r="T45" s="14"/>
    </row>
    <row r="46" spans="1:20" ht="12.75" customHeight="1" x14ac:dyDescent="0.25">
      <c r="A46" s="13"/>
      <c r="B46" s="13"/>
      <c r="C46" s="13"/>
      <c r="D46" s="13"/>
      <c r="E46" s="13"/>
      <c r="T46" s="14"/>
    </row>
    <row r="47" spans="1:20" ht="12.75" customHeight="1" x14ac:dyDescent="0.25">
      <c r="A47" s="13"/>
      <c r="B47" s="13"/>
      <c r="C47" s="13"/>
      <c r="D47" s="13"/>
      <c r="E47" s="13"/>
      <c r="T47" s="14"/>
    </row>
    <row r="48" spans="1:20" ht="12.75" customHeight="1" x14ac:dyDescent="0.25">
      <c r="J48" s="243"/>
      <c r="T48" s="14"/>
    </row>
    <row r="49" spans="20:20" ht="12.75" customHeight="1" x14ac:dyDescent="0.25">
      <c r="T49" s="14"/>
    </row>
  </sheetData>
  <mergeCells count="6">
    <mergeCell ref="A8:N8"/>
    <mergeCell ref="A9:N9"/>
    <mergeCell ref="B44:C44"/>
    <mergeCell ref="B45:C45"/>
    <mergeCell ref="I12:K12"/>
    <mergeCell ref="F12:H12"/>
  </mergeCells>
  <hyperlinks>
    <hyperlink ref="P3" location="ÍNDICE!A1" display="INDICE" xr:uid="{00000000-0004-0000-4A00-000000000000}"/>
  </hyperlinks>
  <pageMargins left="0.74803149606299213" right="0.74803149606299213" top="0.98425196850393704" bottom="0.98425196850393704" header="0" footer="0"/>
  <pageSetup paperSize="9" scale="85" orientation="landscape" horizontalDpi="1200" verticalDpi="1200" r:id="rId1"/>
  <headerFooter alignWithMargins="0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3:P48"/>
  <sheetViews>
    <sheetView showGridLines="0" zoomScaleNormal="100" workbookViewId="0">
      <selection activeCell="D40" sqref="D40"/>
    </sheetView>
  </sheetViews>
  <sheetFormatPr baseColWidth="10" defaultColWidth="11.44140625" defaultRowHeight="12.75" customHeight="1" x14ac:dyDescent="0.25"/>
  <cols>
    <col min="1" max="3" width="11.44140625" style="14"/>
    <col min="4" max="5" width="9.33203125" style="14" customWidth="1"/>
    <col min="6" max="16384" width="11.44140625" style="14"/>
  </cols>
  <sheetData>
    <row r="3" spans="1:16" ht="12.75" customHeight="1" x14ac:dyDescent="0.25">
      <c r="P3" s="221" t="s">
        <v>145</v>
      </c>
    </row>
    <row r="8" spans="1:16" ht="12.75" customHeight="1" x14ac:dyDescent="0.3">
      <c r="A8" s="488" t="s">
        <v>194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F10"/>
      <c r="G10"/>
      <c r="H10"/>
      <c r="I10"/>
      <c r="J10"/>
      <c r="K10"/>
      <c r="L10"/>
      <c r="M10"/>
      <c r="N10"/>
    </row>
    <row r="11" spans="1:16" ht="12.75" customHeight="1" x14ac:dyDescent="0.25">
      <c r="F11"/>
      <c r="G11"/>
      <c r="H11"/>
      <c r="I11"/>
      <c r="K11"/>
      <c r="L11"/>
      <c r="M11"/>
      <c r="N11"/>
    </row>
    <row r="12" spans="1:16" ht="12.75" customHeight="1" x14ac:dyDescent="0.3">
      <c r="F12" s="487" t="s">
        <v>614</v>
      </c>
      <c r="G12" s="487"/>
      <c r="H12"/>
      <c r="I12"/>
      <c r="J12" s="268" t="s">
        <v>604</v>
      </c>
      <c r="K12"/>
      <c r="L12"/>
      <c r="M12"/>
      <c r="N12"/>
    </row>
    <row r="13" spans="1:16" ht="12.75" customHeight="1" x14ac:dyDescent="0.25">
      <c r="F13"/>
      <c r="G13"/>
      <c r="H13"/>
      <c r="I13"/>
      <c r="J13"/>
      <c r="K13"/>
      <c r="L13"/>
      <c r="M13"/>
      <c r="N13"/>
    </row>
    <row r="14" spans="1:16" ht="12.75" customHeight="1" x14ac:dyDescent="0.25">
      <c r="F14"/>
      <c r="G14"/>
      <c r="H14"/>
      <c r="I14"/>
      <c r="J14"/>
      <c r="K14"/>
      <c r="L14"/>
      <c r="M14"/>
      <c r="N14"/>
    </row>
    <row r="15" spans="1:16" ht="12.75" customHeight="1" x14ac:dyDescent="0.25">
      <c r="F15"/>
      <c r="G15"/>
      <c r="H15"/>
      <c r="I15"/>
      <c r="J15"/>
      <c r="K15"/>
      <c r="L15"/>
      <c r="M15"/>
      <c r="N15"/>
    </row>
    <row r="16" spans="1:16" ht="12.75" customHeight="1" x14ac:dyDescent="0.25">
      <c r="F16"/>
      <c r="G16"/>
      <c r="H16"/>
      <c r="I16"/>
      <c r="J16"/>
      <c r="K16"/>
      <c r="L16"/>
      <c r="M16"/>
      <c r="N16"/>
    </row>
    <row r="17" spans="6:14" ht="12.75" customHeight="1" x14ac:dyDescent="0.25">
      <c r="F17"/>
      <c r="G17"/>
      <c r="H17"/>
      <c r="I17"/>
      <c r="J17"/>
      <c r="K17"/>
      <c r="L17"/>
      <c r="M17"/>
      <c r="N17"/>
    </row>
    <row r="18" spans="6:14" ht="12.75" customHeight="1" x14ac:dyDescent="0.25">
      <c r="F18"/>
      <c r="G18"/>
      <c r="H18"/>
      <c r="I18"/>
      <c r="J18"/>
      <c r="K18"/>
      <c r="L18"/>
      <c r="M18"/>
      <c r="N18"/>
    </row>
    <row r="19" spans="6:14" ht="12.75" customHeight="1" x14ac:dyDescent="0.25">
      <c r="F19"/>
      <c r="G19"/>
      <c r="H19"/>
      <c r="I19"/>
      <c r="J19"/>
      <c r="K19"/>
      <c r="L19"/>
      <c r="M19"/>
      <c r="N19"/>
    </row>
    <row r="20" spans="6:14" ht="12.75" customHeight="1" x14ac:dyDescent="0.25">
      <c r="F20"/>
      <c r="G20"/>
      <c r="H20"/>
      <c r="I20"/>
      <c r="J20"/>
      <c r="K20"/>
      <c r="L20"/>
      <c r="M20"/>
      <c r="N20"/>
    </row>
    <row r="21" spans="6:14" ht="12.75" customHeight="1" x14ac:dyDescent="0.25">
      <c r="F21"/>
      <c r="G21"/>
      <c r="H21"/>
      <c r="I21"/>
      <c r="J21"/>
      <c r="K21"/>
      <c r="L21"/>
      <c r="M21"/>
      <c r="N21"/>
    </row>
    <row r="22" spans="6:14" ht="12.75" customHeight="1" x14ac:dyDescent="0.25">
      <c r="F22"/>
      <c r="G22"/>
      <c r="H22"/>
      <c r="I22"/>
      <c r="J22"/>
      <c r="K22"/>
      <c r="L22"/>
      <c r="M22"/>
      <c r="N22"/>
    </row>
    <row r="23" spans="6:14" ht="12.75" customHeight="1" x14ac:dyDescent="0.25">
      <c r="F23"/>
      <c r="G23"/>
      <c r="H23"/>
      <c r="I23"/>
      <c r="J23"/>
      <c r="K23"/>
      <c r="L23"/>
      <c r="M23"/>
      <c r="N23"/>
    </row>
    <row r="24" spans="6:14" ht="12.75" customHeight="1" x14ac:dyDescent="0.25">
      <c r="F24"/>
      <c r="G24"/>
      <c r="H24"/>
      <c r="I24"/>
      <c r="J24"/>
      <c r="K24"/>
      <c r="L24"/>
      <c r="M24"/>
      <c r="N24"/>
    </row>
    <row r="25" spans="6:14" ht="12.75" customHeight="1" x14ac:dyDescent="0.25">
      <c r="F25"/>
      <c r="G25"/>
      <c r="H25"/>
      <c r="I25"/>
      <c r="J25"/>
      <c r="K25"/>
      <c r="L25"/>
      <c r="M25"/>
      <c r="N25"/>
    </row>
    <row r="26" spans="6:14" ht="12.75" customHeight="1" x14ac:dyDescent="0.25">
      <c r="F26"/>
      <c r="G26"/>
      <c r="H26"/>
      <c r="I26"/>
      <c r="J26"/>
      <c r="K26"/>
      <c r="L26"/>
      <c r="M26"/>
      <c r="N26"/>
    </row>
    <row r="27" spans="6:14" ht="12.75" customHeight="1" x14ac:dyDescent="0.25">
      <c r="F27"/>
      <c r="G27"/>
      <c r="H27"/>
      <c r="I27"/>
      <c r="J27"/>
      <c r="K27"/>
      <c r="L27"/>
      <c r="M27"/>
      <c r="N27"/>
    </row>
    <row r="28" spans="6:14" ht="12.75" customHeight="1" x14ac:dyDescent="0.25">
      <c r="F28"/>
      <c r="G28"/>
      <c r="H28"/>
      <c r="I28"/>
      <c r="J28"/>
      <c r="K28"/>
      <c r="L28"/>
      <c r="M28"/>
      <c r="N28"/>
    </row>
    <row r="29" spans="6:14" ht="12.75" customHeight="1" x14ac:dyDescent="0.25">
      <c r="F29"/>
      <c r="G29"/>
      <c r="H29"/>
      <c r="I29"/>
      <c r="J29"/>
      <c r="K29"/>
      <c r="L29"/>
      <c r="M29"/>
      <c r="N29"/>
    </row>
    <row r="30" spans="6:14" ht="12.75" customHeight="1" x14ac:dyDescent="0.25">
      <c r="F30"/>
      <c r="G30"/>
      <c r="H30"/>
      <c r="I30"/>
      <c r="J30"/>
      <c r="K30"/>
      <c r="L30"/>
      <c r="M30"/>
      <c r="N30"/>
    </row>
    <row r="31" spans="6:14" ht="12.75" customHeight="1" x14ac:dyDescent="0.25">
      <c r="F31"/>
      <c r="G31"/>
      <c r="H31"/>
      <c r="I31"/>
      <c r="J31"/>
      <c r="K31"/>
      <c r="L31"/>
      <c r="M31"/>
      <c r="N31"/>
    </row>
    <row r="32" spans="6:14" ht="12.75" customHeight="1" x14ac:dyDescent="0.25">
      <c r="F32"/>
      <c r="G32"/>
      <c r="H32"/>
      <c r="I32"/>
      <c r="J32"/>
      <c r="K32"/>
      <c r="L32"/>
      <c r="M32"/>
      <c r="N32"/>
    </row>
    <row r="33" spans="1:14" ht="12.75" customHeight="1" x14ac:dyDescent="0.25">
      <c r="F33"/>
      <c r="G33"/>
      <c r="H33"/>
      <c r="I33"/>
      <c r="J33"/>
      <c r="K33"/>
      <c r="L33"/>
      <c r="M33"/>
      <c r="N33"/>
    </row>
    <row r="34" spans="1:14" ht="12.75" customHeight="1" x14ac:dyDescent="0.25">
      <c r="F34"/>
      <c r="G34"/>
      <c r="H34"/>
      <c r="I34"/>
      <c r="J34"/>
      <c r="K34"/>
      <c r="L34"/>
      <c r="M34"/>
      <c r="N34"/>
    </row>
    <row r="35" spans="1:14" ht="12.75" customHeight="1" x14ac:dyDescent="0.25">
      <c r="F35"/>
      <c r="G35"/>
      <c r="H35"/>
      <c r="I35"/>
      <c r="J35"/>
      <c r="K35"/>
      <c r="L35"/>
      <c r="M35"/>
      <c r="N35"/>
    </row>
    <row r="36" spans="1:14" ht="12.75" customHeight="1" x14ac:dyDescent="0.25">
      <c r="A36" s="13"/>
      <c r="B36" s="13"/>
      <c r="C36" s="13"/>
      <c r="D36" s="13"/>
      <c r="E36" s="13"/>
      <c r="F36"/>
      <c r="G36"/>
      <c r="H36"/>
      <c r="I36"/>
      <c r="J36"/>
      <c r="K36"/>
      <c r="L36"/>
      <c r="M36"/>
      <c r="N36"/>
    </row>
    <row r="37" spans="1:14" ht="12.75" customHeight="1" x14ac:dyDescent="0.25">
      <c r="A37" s="13"/>
      <c r="B37" s="244" t="s">
        <v>3</v>
      </c>
      <c r="C37" s="230">
        <v>9543.7483480488172</v>
      </c>
      <c r="D37" s="15">
        <f>+C37/$C$41</f>
        <v>0.59477337811326758</v>
      </c>
      <c r="E37" s="15"/>
      <c r="F37"/>
      <c r="G37"/>
      <c r="H37"/>
      <c r="I37"/>
      <c r="J37"/>
      <c r="K37"/>
      <c r="L37"/>
      <c r="M37"/>
      <c r="N37"/>
    </row>
    <row r="38" spans="1:14" ht="12.75" customHeight="1" x14ac:dyDescent="0.25">
      <c r="A38" s="13"/>
      <c r="B38" s="244" t="s">
        <v>5</v>
      </c>
      <c r="C38" s="230">
        <v>2643.2625490270198</v>
      </c>
      <c r="D38" s="15">
        <f>+C38/$C$41</f>
        <v>0.16473005554955833</v>
      </c>
      <c r="E38" s="15"/>
      <c r="F38"/>
      <c r="G38"/>
      <c r="H38"/>
      <c r="I38"/>
      <c r="J38"/>
      <c r="K38"/>
      <c r="L38"/>
      <c r="M38"/>
      <c r="N38"/>
    </row>
    <row r="39" spans="1:14" ht="12.75" customHeight="1" x14ac:dyDescent="0.25">
      <c r="A39" s="13"/>
      <c r="B39" s="244" t="s">
        <v>7</v>
      </c>
      <c r="C39" s="230">
        <v>3859.0138566267783</v>
      </c>
      <c r="D39" s="15">
        <f>+C39/$C$41</f>
        <v>0.24049656633717406</v>
      </c>
      <c r="E39" s="15"/>
      <c r="F39"/>
      <c r="G39"/>
      <c r="H39"/>
      <c r="I39"/>
      <c r="J39"/>
      <c r="K39"/>
      <c r="L39"/>
      <c r="M39"/>
      <c r="N39"/>
    </row>
    <row r="40" spans="1:14" ht="12.75" customHeight="1" x14ac:dyDescent="0.25">
      <c r="A40" s="13"/>
      <c r="B40" s="244" t="s">
        <v>456</v>
      </c>
      <c r="C40" s="230"/>
      <c r="D40" s="15"/>
      <c r="E40" s="15"/>
      <c r="F40"/>
      <c r="G40"/>
      <c r="H40"/>
      <c r="I40"/>
      <c r="J40"/>
      <c r="K40"/>
      <c r="L40"/>
      <c r="M40"/>
      <c r="N40"/>
    </row>
    <row r="41" spans="1:14" ht="12.75" customHeight="1" x14ac:dyDescent="0.25">
      <c r="A41" s="13"/>
      <c r="B41" s="13"/>
      <c r="C41" s="230">
        <f>SUM(C37:C40)</f>
        <v>16046.024753702615</v>
      </c>
      <c r="D41" s="13"/>
      <c r="E41" s="13"/>
    </row>
    <row r="42" spans="1:14" ht="12.75" customHeight="1" x14ac:dyDescent="0.25">
      <c r="A42" s="13"/>
      <c r="B42" s="13"/>
      <c r="C42" s="13"/>
      <c r="D42" s="13"/>
      <c r="E42" s="13"/>
    </row>
    <row r="43" spans="1:14" ht="12.75" customHeight="1" x14ac:dyDescent="0.25">
      <c r="A43" s="13"/>
      <c r="B43" s="13"/>
      <c r="C43" s="13"/>
      <c r="D43" s="13"/>
      <c r="E43" s="13"/>
    </row>
    <row r="44" spans="1:14" ht="12.75" customHeight="1" x14ac:dyDescent="0.25">
      <c r="A44" s="13"/>
      <c r="B44" s="491"/>
      <c r="C44" s="491"/>
      <c r="D44" s="23"/>
      <c r="E44" s="23"/>
    </row>
    <row r="45" spans="1:14" ht="12.75" customHeight="1" x14ac:dyDescent="0.25">
      <c r="A45" s="13"/>
      <c r="B45" s="245"/>
      <c r="C45" s="245"/>
      <c r="D45" s="23"/>
      <c r="E45" s="23"/>
    </row>
    <row r="46" spans="1:14" ht="12.75" customHeight="1" x14ac:dyDescent="0.25">
      <c r="B46" s="103"/>
      <c r="C46" s="103"/>
      <c r="D46" s="21"/>
      <c r="E46" s="21"/>
    </row>
    <row r="47" spans="1:14" ht="12.75" customHeight="1" x14ac:dyDescent="0.25">
      <c r="B47" s="103"/>
      <c r="C47" s="103"/>
    </row>
    <row r="48" spans="1:14" ht="12.75" customHeight="1" x14ac:dyDescent="0.25">
      <c r="B48" s="103"/>
      <c r="C48" s="103"/>
    </row>
  </sheetData>
  <mergeCells count="4">
    <mergeCell ref="A8:N8"/>
    <mergeCell ref="A9:N9"/>
    <mergeCell ref="B44:C44"/>
    <mergeCell ref="F12:G12"/>
  </mergeCells>
  <hyperlinks>
    <hyperlink ref="P3" location="ÍNDICE!A1" display="INDICE" xr:uid="{00000000-0004-0000-4B00-000000000000}"/>
  </hyperlinks>
  <pageMargins left="0.74803149606299213" right="0.74803149606299213" top="0.98425196850393704" bottom="0.98425196850393704" header="0" footer="0"/>
  <pageSetup paperSize="9" scale="90" orientation="landscape" r:id="rId1"/>
  <headerFooter alignWithMargins="0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3:Q50"/>
  <sheetViews>
    <sheetView showGridLines="0" zoomScaleNormal="100" workbookViewId="0">
      <selection activeCell="O3" sqref="O3"/>
    </sheetView>
  </sheetViews>
  <sheetFormatPr baseColWidth="10" defaultColWidth="11.44140625" defaultRowHeight="12.75" customHeight="1" x14ac:dyDescent="0.25"/>
  <cols>
    <col min="1" max="1" width="11.44140625" style="14" customWidth="1"/>
    <col min="2" max="14" width="11.44140625" style="14"/>
    <col min="15" max="16" width="11.44140625" style="14" customWidth="1"/>
    <col min="17" max="16384" width="11.44140625" style="14"/>
  </cols>
  <sheetData>
    <row r="3" spans="1:17" ht="12.75" customHeight="1" x14ac:dyDescent="0.25">
      <c r="O3" s="221" t="s">
        <v>145</v>
      </c>
    </row>
    <row r="7" spans="1:17" ht="12.75" customHeight="1" x14ac:dyDescent="0.3">
      <c r="A7" s="435" t="s">
        <v>517</v>
      </c>
      <c r="B7" s="435"/>
      <c r="C7" s="435"/>
      <c r="D7" s="435"/>
      <c r="E7" s="435"/>
      <c r="F7" s="435"/>
      <c r="G7" s="435"/>
      <c r="H7" s="435"/>
      <c r="I7" s="435"/>
      <c r="J7" s="435"/>
      <c r="K7" s="435"/>
      <c r="L7" s="435"/>
      <c r="M7" s="435"/>
      <c r="N7" s="435"/>
    </row>
    <row r="8" spans="1:17" ht="12.75" customHeight="1" x14ac:dyDescent="0.25">
      <c r="A8" s="489" t="s">
        <v>191</v>
      </c>
      <c r="B8" s="489"/>
      <c r="C8" s="489"/>
      <c r="D8" s="489"/>
      <c r="E8" s="489"/>
      <c r="F8" s="489"/>
      <c r="G8" s="489"/>
      <c r="H8" s="489"/>
      <c r="I8" s="489"/>
      <c r="J8" s="489"/>
      <c r="K8" s="489"/>
    </row>
    <row r="11" spans="1:17" ht="12.75" customHeight="1" x14ac:dyDescent="0.3">
      <c r="F11" s="486" t="s">
        <v>614</v>
      </c>
      <c r="G11" s="486"/>
      <c r="H11" s="34"/>
      <c r="I11" s="493" t="s">
        <v>171</v>
      </c>
      <c r="J11" s="493"/>
      <c r="K11" s="493"/>
      <c r="L11" s="34"/>
      <c r="M11" s="34"/>
      <c r="N11" s="34"/>
    </row>
    <row r="12" spans="1:17" ht="12.75" customHeight="1" x14ac:dyDescent="0.25">
      <c r="G12" s="34"/>
      <c r="H12" s="34"/>
      <c r="I12" s="34"/>
      <c r="J12" s="494"/>
      <c r="K12" s="494"/>
      <c r="L12" s="34"/>
      <c r="M12" s="34"/>
      <c r="N12" s="34"/>
    </row>
    <row r="13" spans="1:17" ht="12.75" customHeight="1" x14ac:dyDescent="0.25">
      <c r="G13" s="34"/>
      <c r="H13" s="34"/>
      <c r="I13" s="34"/>
      <c r="J13" s="34"/>
      <c r="K13" s="34"/>
      <c r="L13" s="34"/>
      <c r="M13" s="34"/>
    </row>
    <row r="14" spans="1:17" ht="12.75" customHeight="1" x14ac:dyDescent="0.25">
      <c r="G14" s="34"/>
      <c r="H14" s="34"/>
      <c r="I14" s="34"/>
      <c r="J14" s="34"/>
      <c r="K14" s="34"/>
      <c r="L14" s="34"/>
      <c r="M14" s="34"/>
    </row>
    <row r="15" spans="1:17" ht="12.75" customHeight="1" x14ac:dyDescent="0.25">
      <c r="G15" s="34"/>
      <c r="H15" s="34"/>
      <c r="I15" s="34"/>
      <c r="J15" s="34"/>
      <c r="K15" s="34"/>
      <c r="L15" s="34"/>
      <c r="M15" s="34"/>
    </row>
    <row r="16" spans="1:17" ht="12.75" customHeight="1" x14ac:dyDescent="0.25">
      <c r="G16" s="34"/>
      <c r="H16" s="34"/>
      <c r="I16" s="34"/>
      <c r="J16" s="34"/>
      <c r="K16" s="34"/>
      <c r="L16" s="34"/>
      <c r="M16" s="34"/>
      <c r="P16" s="275"/>
      <c r="Q16" s="276"/>
    </row>
    <row r="17" spans="7:17" ht="12.75" customHeight="1" x14ac:dyDescent="0.25">
      <c r="G17" s="34"/>
      <c r="H17" s="34"/>
      <c r="I17" s="34"/>
      <c r="J17" s="34"/>
      <c r="K17" s="34"/>
      <c r="L17" s="34"/>
      <c r="M17" s="34"/>
      <c r="P17" s="275"/>
      <c r="Q17" s="276"/>
    </row>
    <row r="18" spans="7:17" ht="12.75" customHeight="1" x14ac:dyDescent="0.25">
      <c r="G18" s="34"/>
      <c r="H18" s="34"/>
      <c r="I18" s="34"/>
      <c r="J18" s="283"/>
      <c r="K18" s="34"/>
      <c r="L18" s="34"/>
      <c r="M18" s="34"/>
      <c r="P18" s="202"/>
      <c r="Q18" s="276"/>
    </row>
    <row r="19" spans="7:17" ht="12.75" customHeight="1" x14ac:dyDescent="0.25">
      <c r="G19" s="34"/>
      <c r="H19" s="34"/>
      <c r="I19" s="34"/>
      <c r="J19" s="34"/>
      <c r="K19" s="34"/>
      <c r="L19" s="34"/>
      <c r="M19" s="34"/>
      <c r="P19" s="275"/>
      <c r="Q19" s="276"/>
    </row>
    <row r="20" spans="7:17" ht="12.75" customHeight="1" x14ac:dyDescent="0.25">
      <c r="G20" s="34"/>
      <c r="H20" s="34"/>
      <c r="I20" s="34"/>
      <c r="J20" s="34"/>
      <c r="K20" s="34"/>
      <c r="L20" s="34"/>
      <c r="M20" s="34"/>
      <c r="P20" s="202"/>
      <c r="Q20" s="276"/>
    </row>
    <row r="21" spans="7:17" ht="12.75" customHeight="1" x14ac:dyDescent="0.25">
      <c r="G21" s="34"/>
      <c r="H21" s="34"/>
      <c r="I21" s="34"/>
      <c r="J21" s="34"/>
      <c r="K21" s="34"/>
      <c r="L21" s="34"/>
      <c r="M21" s="34"/>
      <c r="P21" s="275"/>
      <c r="Q21" s="276"/>
    </row>
    <row r="22" spans="7:17" ht="12.75" customHeight="1" x14ac:dyDescent="0.25">
      <c r="G22" s="34"/>
      <c r="H22" s="34"/>
      <c r="I22" s="34"/>
      <c r="J22" s="34"/>
      <c r="K22" s="34"/>
      <c r="L22" s="34"/>
      <c r="M22" s="34"/>
      <c r="P22" s="202"/>
      <c r="Q22" s="276"/>
    </row>
    <row r="23" spans="7:17" ht="12.75" customHeight="1" x14ac:dyDescent="0.25">
      <c r="G23" s="34"/>
      <c r="H23" s="34"/>
      <c r="I23" s="34"/>
      <c r="J23" s="34"/>
      <c r="K23" s="34"/>
      <c r="L23" s="34"/>
      <c r="M23" s="34"/>
      <c r="P23" s="275"/>
      <c r="Q23" s="276"/>
    </row>
    <row r="24" spans="7:17" ht="12.75" customHeight="1" x14ac:dyDescent="0.25">
      <c r="G24" s="34"/>
      <c r="H24" s="34"/>
      <c r="I24" s="34"/>
      <c r="J24" s="34"/>
      <c r="K24" s="34"/>
      <c r="L24" s="34"/>
      <c r="M24" s="34"/>
      <c r="P24" s="202"/>
      <c r="Q24" s="276"/>
    </row>
    <row r="25" spans="7:17" ht="12.75" customHeight="1" x14ac:dyDescent="0.25">
      <c r="G25" s="34"/>
      <c r="H25" s="34"/>
      <c r="I25" s="34"/>
      <c r="J25" s="34"/>
      <c r="K25" s="34"/>
      <c r="L25" s="34"/>
      <c r="M25" s="34"/>
      <c r="P25" s="275"/>
      <c r="Q25" s="276"/>
    </row>
    <row r="26" spans="7:17" ht="12.75" customHeight="1" x14ac:dyDescent="0.25">
      <c r="G26" s="34"/>
      <c r="H26" s="34"/>
      <c r="I26" s="34"/>
      <c r="J26" s="34"/>
      <c r="K26" s="34"/>
      <c r="L26" s="34"/>
      <c r="M26" s="34"/>
      <c r="P26" s="202"/>
      <c r="Q26" s="276"/>
    </row>
    <row r="27" spans="7:17" ht="12.75" customHeight="1" x14ac:dyDescent="0.25">
      <c r="G27" s="34"/>
      <c r="H27" s="34"/>
      <c r="I27" s="34"/>
      <c r="J27" s="34"/>
      <c r="K27" s="34"/>
      <c r="L27" s="34"/>
      <c r="M27" s="34"/>
      <c r="P27" s="202"/>
      <c r="Q27" s="276"/>
    </row>
    <row r="28" spans="7:17" ht="12.75" customHeight="1" x14ac:dyDescent="0.25">
      <c r="G28" s="34"/>
      <c r="H28" s="34"/>
      <c r="I28" s="34"/>
      <c r="J28" s="34"/>
      <c r="K28" s="34"/>
      <c r="L28" s="34"/>
      <c r="M28" s="34"/>
      <c r="P28" s="275"/>
      <c r="Q28" s="276"/>
    </row>
    <row r="29" spans="7:17" ht="12.75" customHeight="1" x14ac:dyDescent="0.25">
      <c r="G29" s="34"/>
      <c r="H29" s="34"/>
      <c r="I29" s="34"/>
      <c r="J29" s="34"/>
      <c r="K29" s="34"/>
      <c r="L29" s="34"/>
      <c r="M29" s="34"/>
      <c r="P29" s="202"/>
      <c r="Q29" s="276"/>
    </row>
    <row r="30" spans="7:17" ht="12.75" customHeight="1" x14ac:dyDescent="0.25">
      <c r="G30" s="34"/>
      <c r="H30" s="34"/>
      <c r="I30" s="34"/>
      <c r="J30" s="34"/>
      <c r="K30" s="34"/>
      <c r="L30" s="34"/>
      <c r="M30" s="34"/>
      <c r="P30" s="275"/>
      <c r="Q30" s="276"/>
    </row>
    <row r="31" spans="7:17" ht="12.75" customHeight="1" x14ac:dyDescent="0.25">
      <c r="G31" s="34"/>
      <c r="H31" s="34"/>
      <c r="I31" s="34"/>
      <c r="J31" s="34"/>
      <c r="K31" s="34"/>
      <c r="L31" s="34"/>
      <c r="M31" s="34"/>
      <c r="P31" s="202"/>
      <c r="Q31" s="276"/>
    </row>
    <row r="32" spans="7:17" ht="12.75" customHeight="1" x14ac:dyDescent="0.25">
      <c r="G32" s="34"/>
      <c r="H32" s="34"/>
      <c r="I32" s="34"/>
      <c r="J32" s="34"/>
      <c r="K32" s="34"/>
      <c r="L32" s="34"/>
      <c r="M32" s="34"/>
      <c r="P32" s="275"/>
      <c r="Q32" s="276"/>
    </row>
    <row r="33" spans="1:17" ht="12.75" customHeight="1" x14ac:dyDescent="0.25">
      <c r="G33" s="34"/>
      <c r="H33" s="34"/>
      <c r="I33" s="34"/>
      <c r="J33" s="34"/>
      <c r="K33" s="34"/>
      <c r="L33" s="34"/>
      <c r="M33" s="34"/>
      <c r="P33" s="275"/>
      <c r="Q33" s="276"/>
    </row>
    <row r="34" spans="1:17" ht="12.75" customHeight="1" x14ac:dyDescent="0.25">
      <c r="G34" s="34"/>
      <c r="H34" s="34"/>
      <c r="I34" s="34"/>
      <c r="J34" s="34"/>
      <c r="K34" s="34"/>
      <c r="M34" s="34"/>
      <c r="P34" s="275"/>
      <c r="Q34" s="276"/>
    </row>
    <row r="35" spans="1:17" ht="12.75" customHeight="1" x14ac:dyDescent="0.25">
      <c r="G35" s="34"/>
      <c r="H35" s="34"/>
      <c r="I35" s="34"/>
      <c r="J35" s="34"/>
      <c r="K35" s="34"/>
      <c r="M35" s="34"/>
      <c r="P35" s="275"/>
      <c r="Q35" s="276"/>
    </row>
    <row r="36" spans="1:17" ht="12.75" customHeight="1" x14ac:dyDescent="0.25">
      <c r="G36" s="34"/>
      <c r="H36" s="34"/>
      <c r="I36" s="34"/>
      <c r="J36" s="34"/>
      <c r="K36" s="34"/>
      <c r="M36" s="34"/>
      <c r="P36" s="275"/>
      <c r="Q36" s="276"/>
    </row>
    <row r="37" spans="1:17" ht="12.75" customHeight="1" x14ac:dyDescent="0.25">
      <c r="A37" s="13"/>
      <c r="B37" s="17"/>
      <c r="C37" s="17"/>
      <c r="D37" s="17"/>
      <c r="E37" s="17"/>
      <c r="G37" s="34"/>
      <c r="H37" s="34"/>
      <c r="I37" s="34"/>
      <c r="J37" s="34"/>
      <c r="K37" s="34"/>
      <c r="M37" s="34"/>
      <c r="P37" s="275"/>
      <c r="Q37" s="276"/>
    </row>
    <row r="38" spans="1:17" ht="12.75" customHeight="1" x14ac:dyDescent="0.25">
      <c r="A38" s="13"/>
      <c r="B38" s="13"/>
      <c r="C38" s="13"/>
      <c r="D38" s="13"/>
      <c r="E38" s="13"/>
      <c r="H38" s="34"/>
      <c r="I38" s="34"/>
      <c r="J38" s="34"/>
      <c r="K38" s="34"/>
      <c r="L38" s="34"/>
      <c r="M38" s="34"/>
      <c r="P38" s="275"/>
      <c r="Q38" s="276"/>
    </row>
    <row r="39" spans="1:17" ht="12.75" customHeight="1" x14ac:dyDescent="0.25">
      <c r="A39" s="13"/>
      <c r="B39" s="246" t="s">
        <v>3</v>
      </c>
      <c r="C39" s="279">
        <v>1174.3401350269178</v>
      </c>
      <c r="D39" s="15">
        <f>+C39/$C$43</f>
        <v>0.18617419075904157</v>
      </c>
      <c r="E39" s="15"/>
      <c r="H39" s="34"/>
      <c r="I39" s="34"/>
      <c r="J39" s="34"/>
      <c r="P39" s="278"/>
      <c r="Q39" s="276"/>
    </row>
    <row r="40" spans="1:17" ht="12.75" customHeight="1" x14ac:dyDescent="0.25">
      <c r="A40" s="13"/>
      <c r="B40" s="246" t="s">
        <v>5</v>
      </c>
      <c r="C40" s="279">
        <v>5091.5859161242006</v>
      </c>
      <c r="D40" s="15">
        <f>+C40/$C$43</f>
        <v>0.80719534259367576</v>
      </c>
      <c r="E40" s="15"/>
      <c r="F40" s="281"/>
      <c r="H40" s="34"/>
      <c r="I40" s="34"/>
      <c r="J40" s="34"/>
    </row>
    <row r="41" spans="1:17" ht="12.75" customHeight="1" x14ac:dyDescent="0.25">
      <c r="A41" s="13"/>
      <c r="B41" s="246" t="s">
        <v>7</v>
      </c>
      <c r="C41" s="279">
        <v>41.823321837016316</v>
      </c>
      <c r="D41" s="15">
        <f>+C41/$C$43</f>
        <v>6.6304666472827203E-3</v>
      </c>
      <c r="E41" s="15"/>
      <c r="F41" s="281"/>
      <c r="G41" s="34"/>
      <c r="H41" s="34"/>
      <c r="I41" s="34"/>
      <c r="J41" s="34"/>
      <c r="K41" s="485"/>
      <c r="L41" s="485"/>
      <c r="M41" s="485"/>
      <c r="N41" s="34"/>
    </row>
    <row r="42" spans="1:17" ht="12.75" customHeight="1" x14ac:dyDescent="0.25">
      <c r="A42" s="13"/>
      <c r="B42" s="246" t="s">
        <v>456</v>
      </c>
      <c r="C42" s="42">
        <v>0</v>
      </c>
      <c r="D42" s="15"/>
      <c r="E42" s="15"/>
      <c r="F42" s="281"/>
      <c r="G42" s="34"/>
      <c r="H42" s="34"/>
      <c r="I42" s="34"/>
      <c r="J42" s="34"/>
      <c r="K42" s="485"/>
      <c r="L42" s="485"/>
      <c r="M42" s="485"/>
      <c r="N42" s="34"/>
    </row>
    <row r="43" spans="1:17" ht="12.75" customHeight="1" x14ac:dyDescent="0.25">
      <c r="A43" s="13"/>
      <c r="B43" s="17"/>
      <c r="C43" s="18">
        <f>SUM(C39:C42)</f>
        <v>6307.7493729881344</v>
      </c>
      <c r="D43" s="13"/>
      <c r="E43" s="13"/>
      <c r="F43" s="281"/>
      <c r="K43" s="485"/>
      <c r="L43" s="485"/>
      <c r="M43" s="485"/>
      <c r="N43" s="34"/>
    </row>
    <row r="44" spans="1:17" ht="12.75" customHeight="1" x14ac:dyDescent="0.25">
      <c r="A44" s="13"/>
      <c r="B44" s="13"/>
      <c r="C44" s="13"/>
      <c r="D44" s="13"/>
      <c r="E44" s="13"/>
    </row>
    <row r="47" spans="1:17" ht="12.75" customHeight="1" x14ac:dyDescent="0.25">
      <c r="C47" s="284"/>
    </row>
    <row r="48" spans="1:17" ht="12.75" customHeight="1" x14ac:dyDescent="0.25">
      <c r="C48" s="284"/>
    </row>
    <row r="49" spans="3:3" ht="12.75" customHeight="1" x14ac:dyDescent="0.25">
      <c r="C49" s="284"/>
    </row>
    <row r="50" spans="3:3" ht="12.75" customHeight="1" x14ac:dyDescent="0.25">
      <c r="C50" s="284"/>
    </row>
  </sheetData>
  <mergeCells count="6">
    <mergeCell ref="A7:N7"/>
    <mergeCell ref="A8:K8"/>
    <mergeCell ref="I11:K11"/>
    <mergeCell ref="J12:K12"/>
    <mergeCell ref="K41:M43"/>
    <mergeCell ref="F11:G11"/>
  </mergeCells>
  <hyperlinks>
    <hyperlink ref="O3" location="ÍNDICE!A1" display="INDICE" xr:uid="{00000000-0004-0000-4C00-000000000000}"/>
  </hyperlinks>
  <pageMargins left="0.74803149606299213" right="0.74803149606299213" top="0.59055118110236227" bottom="0.98425196850393704" header="0" footer="0"/>
  <pageSetup paperSize="9" scale="90" orientation="landscape" r:id="rId1"/>
  <headerFooter alignWithMargins="0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3:S48"/>
  <sheetViews>
    <sheetView showGridLines="0" zoomScaleNormal="100" workbookViewId="0">
      <selection activeCell="G22" sqref="G22"/>
    </sheetView>
  </sheetViews>
  <sheetFormatPr baseColWidth="10" defaultColWidth="11.44140625" defaultRowHeight="12.75" customHeight="1" x14ac:dyDescent="0.25"/>
  <cols>
    <col min="1" max="18" width="11.44140625" style="14"/>
    <col min="19" max="19" width="11.44140625" style="55"/>
    <col min="20" max="16384" width="11.44140625" style="14"/>
  </cols>
  <sheetData>
    <row r="3" spans="1:16" ht="12.75" customHeight="1" x14ac:dyDescent="0.25">
      <c r="P3" s="221" t="s">
        <v>145</v>
      </c>
    </row>
    <row r="4" spans="1:16" ht="12.75" customHeight="1" x14ac:dyDescent="0.25">
      <c r="O4" s="43"/>
    </row>
    <row r="8" spans="1:16" ht="12.75" customHeight="1" x14ac:dyDescent="0.3">
      <c r="A8" s="488" t="s">
        <v>444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F10"/>
      <c r="G10"/>
      <c r="H10"/>
      <c r="I10"/>
      <c r="J10"/>
      <c r="K10"/>
      <c r="L10"/>
      <c r="M10"/>
      <c r="N10"/>
    </row>
    <row r="11" spans="1:16" ht="12.75" customHeight="1" x14ac:dyDescent="0.25">
      <c r="F11"/>
      <c r="G11"/>
      <c r="H11"/>
      <c r="I11"/>
      <c r="K11"/>
      <c r="L11"/>
      <c r="M11"/>
      <c r="N11"/>
    </row>
    <row r="12" spans="1:16" ht="12.75" customHeight="1" x14ac:dyDescent="0.3">
      <c r="F12" s="495" t="s">
        <v>614</v>
      </c>
      <c r="G12" s="495"/>
      <c r="H12"/>
      <c r="I12" s="486" t="s">
        <v>604</v>
      </c>
      <c r="J12" s="486"/>
      <c r="K12"/>
      <c r="L12"/>
      <c r="M12"/>
      <c r="N12"/>
    </row>
    <row r="13" spans="1:16" ht="12.75" customHeight="1" x14ac:dyDescent="0.25">
      <c r="F13"/>
      <c r="G13"/>
      <c r="H13"/>
      <c r="I13"/>
      <c r="J13"/>
      <c r="K13"/>
      <c r="L13"/>
      <c r="M13"/>
      <c r="N13"/>
    </row>
    <row r="14" spans="1:16" ht="12.75" customHeight="1" x14ac:dyDescent="0.25">
      <c r="F14"/>
      <c r="G14"/>
      <c r="H14"/>
      <c r="I14"/>
      <c r="J14"/>
      <c r="K14"/>
      <c r="L14"/>
      <c r="M14"/>
      <c r="N14"/>
    </row>
    <row r="15" spans="1:16" ht="12.75" customHeight="1" x14ac:dyDescent="0.25">
      <c r="F15"/>
      <c r="G15"/>
      <c r="H15"/>
      <c r="I15"/>
      <c r="J15"/>
      <c r="K15"/>
      <c r="L15"/>
      <c r="M15"/>
      <c r="N15"/>
    </row>
    <row r="16" spans="1:16" ht="12.75" customHeight="1" x14ac:dyDescent="0.25">
      <c r="F16"/>
      <c r="G16"/>
      <c r="H16"/>
      <c r="I16"/>
      <c r="J16"/>
      <c r="K16"/>
      <c r="L16"/>
      <c r="M16"/>
      <c r="N16"/>
    </row>
    <row r="17" spans="6:15" ht="12.75" customHeight="1" x14ac:dyDescent="0.25">
      <c r="F17"/>
      <c r="G17"/>
      <c r="H17"/>
      <c r="I17"/>
      <c r="J17"/>
      <c r="K17"/>
      <c r="L17"/>
      <c r="M17"/>
      <c r="N17"/>
    </row>
    <row r="18" spans="6:15" ht="12.75" customHeight="1" x14ac:dyDescent="0.25">
      <c r="F18"/>
      <c r="G18"/>
      <c r="H18"/>
      <c r="I18"/>
      <c r="J18"/>
      <c r="K18"/>
      <c r="L18"/>
      <c r="M18"/>
      <c r="N18"/>
      <c r="O18"/>
    </row>
    <row r="19" spans="6:15" ht="12.75" customHeight="1" x14ac:dyDescent="0.25">
      <c r="F19"/>
      <c r="G19"/>
      <c r="H19"/>
      <c r="I19"/>
      <c r="J19"/>
      <c r="K19"/>
      <c r="L19"/>
      <c r="M19"/>
      <c r="N19"/>
      <c r="O19"/>
    </row>
    <row r="20" spans="6:15" ht="12.75" customHeight="1" x14ac:dyDescent="0.25">
      <c r="F20"/>
      <c r="G20"/>
      <c r="H20"/>
      <c r="I20"/>
      <c r="J20"/>
      <c r="K20"/>
      <c r="L20"/>
      <c r="M20"/>
      <c r="N20"/>
      <c r="O20"/>
    </row>
    <row r="21" spans="6:15" ht="12.75" customHeight="1" x14ac:dyDescent="0.25">
      <c r="F21"/>
      <c r="G21"/>
      <c r="H21"/>
      <c r="I21"/>
      <c r="J21"/>
      <c r="K21"/>
      <c r="L21"/>
      <c r="M21"/>
      <c r="N21"/>
      <c r="O21"/>
    </row>
    <row r="22" spans="6:15" ht="12.75" customHeight="1" x14ac:dyDescent="0.25">
      <c r="F22"/>
      <c r="G22"/>
      <c r="H22"/>
      <c r="I22"/>
      <c r="J22"/>
      <c r="K22"/>
      <c r="L22"/>
      <c r="M22"/>
      <c r="N22"/>
      <c r="O22"/>
    </row>
    <row r="23" spans="6:15" ht="12.75" customHeight="1" x14ac:dyDescent="0.25">
      <c r="F23"/>
      <c r="G23"/>
      <c r="H23"/>
      <c r="I23"/>
      <c r="J23"/>
      <c r="K23"/>
      <c r="L23"/>
      <c r="M23"/>
      <c r="N23"/>
      <c r="O23"/>
    </row>
    <row r="24" spans="6:15" ht="12.75" customHeight="1" x14ac:dyDescent="0.25">
      <c r="F24"/>
      <c r="G24"/>
      <c r="H24"/>
      <c r="I24"/>
      <c r="J24"/>
      <c r="K24"/>
      <c r="L24"/>
      <c r="M24"/>
      <c r="N24"/>
      <c r="O24"/>
    </row>
    <row r="25" spans="6:15" ht="12.75" customHeight="1" x14ac:dyDescent="0.25">
      <c r="F25"/>
      <c r="G25"/>
      <c r="H25"/>
      <c r="I25"/>
      <c r="J25"/>
      <c r="K25"/>
      <c r="L25"/>
      <c r="M25"/>
      <c r="N25"/>
      <c r="O25"/>
    </row>
    <row r="26" spans="6:15" ht="12.75" customHeight="1" x14ac:dyDescent="0.25">
      <c r="F26"/>
      <c r="G26"/>
      <c r="H26"/>
      <c r="I26"/>
      <c r="J26"/>
      <c r="K26"/>
      <c r="L26"/>
      <c r="M26"/>
      <c r="N26"/>
      <c r="O26"/>
    </row>
    <row r="27" spans="6:15" ht="12.75" customHeight="1" x14ac:dyDescent="0.25">
      <c r="F27"/>
      <c r="G27"/>
      <c r="H27"/>
      <c r="I27"/>
      <c r="J27"/>
      <c r="K27"/>
      <c r="L27"/>
      <c r="M27"/>
      <c r="N27"/>
      <c r="O27"/>
    </row>
    <row r="28" spans="6:15" ht="12.75" customHeight="1" x14ac:dyDescent="0.25">
      <c r="F28"/>
      <c r="G28"/>
      <c r="H28"/>
      <c r="I28"/>
      <c r="J28"/>
      <c r="K28"/>
      <c r="L28"/>
      <c r="M28"/>
      <c r="N28"/>
      <c r="O28"/>
    </row>
    <row r="29" spans="6:15" ht="12.75" customHeight="1" x14ac:dyDescent="0.25">
      <c r="F29"/>
      <c r="G29"/>
      <c r="H29"/>
      <c r="I29"/>
      <c r="J29"/>
      <c r="K29"/>
      <c r="L29"/>
      <c r="M29"/>
      <c r="N29"/>
      <c r="O29"/>
    </row>
    <row r="30" spans="6:15" ht="12.75" customHeight="1" x14ac:dyDescent="0.25">
      <c r="F30"/>
      <c r="G30"/>
      <c r="H30"/>
      <c r="I30"/>
      <c r="J30"/>
      <c r="K30"/>
      <c r="L30"/>
      <c r="M30"/>
      <c r="N30"/>
      <c r="O30"/>
    </row>
    <row r="31" spans="6:15" ht="12.75" customHeight="1" x14ac:dyDescent="0.25">
      <c r="F31"/>
      <c r="G31"/>
      <c r="H31"/>
      <c r="I31"/>
      <c r="J31"/>
      <c r="K31"/>
      <c r="L31"/>
      <c r="M31"/>
      <c r="N31"/>
      <c r="O31"/>
    </row>
    <row r="32" spans="6:15" ht="12.75" customHeight="1" x14ac:dyDescent="0.25">
      <c r="F32"/>
      <c r="G32"/>
      <c r="H32"/>
      <c r="I32"/>
      <c r="J32"/>
      <c r="K32"/>
      <c r="L32"/>
      <c r="M32"/>
      <c r="N32"/>
      <c r="O32"/>
    </row>
    <row r="33" spans="1:19" ht="12.75" customHeight="1" x14ac:dyDescent="0.25">
      <c r="B33" s="34"/>
      <c r="C33" s="34"/>
      <c r="D33" s="34"/>
      <c r="E33" s="34"/>
      <c r="F33"/>
      <c r="G33"/>
      <c r="H33"/>
      <c r="I33"/>
      <c r="J33"/>
      <c r="K33"/>
      <c r="L33"/>
      <c r="M33"/>
      <c r="N33"/>
      <c r="O33"/>
    </row>
    <row r="34" spans="1:19" ht="12.75" customHeight="1" x14ac:dyDescent="0.25">
      <c r="A34" s="13"/>
      <c r="B34" s="17"/>
      <c r="C34" s="17"/>
      <c r="D34" s="17"/>
      <c r="E34" s="17"/>
      <c r="F34"/>
      <c r="G34"/>
      <c r="H34"/>
      <c r="I34"/>
      <c r="J34"/>
      <c r="K34"/>
      <c r="L34"/>
      <c r="M34"/>
      <c r="N34"/>
      <c r="O34"/>
    </row>
    <row r="35" spans="1:19" ht="12.75" customHeight="1" x14ac:dyDescent="0.25">
      <c r="A35" s="13"/>
      <c r="B35" s="232" t="s">
        <v>3</v>
      </c>
      <c r="C35" s="97">
        <v>119.15854867911698</v>
      </c>
      <c r="D35" s="102">
        <f>+C35/$C$37</f>
        <v>5.7063265468802471E-3</v>
      </c>
      <c r="E35" s="102"/>
      <c r="F35"/>
      <c r="G35"/>
      <c r="H35"/>
      <c r="I35"/>
      <c r="J35"/>
      <c r="K35"/>
      <c r="L35"/>
      <c r="M35"/>
      <c r="N35"/>
      <c r="O35"/>
    </row>
    <row r="36" spans="1:19" ht="12.75" customHeight="1" x14ac:dyDescent="0.25">
      <c r="A36" s="13"/>
      <c r="B36" s="232" t="s">
        <v>5</v>
      </c>
      <c r="C36" s="97">
        <v>20762.672818693845</v>
      </c>
      <c r="D36" s="102">
        <f>+C36/$C$37</f>
        <v>0.99429367345311981</v>
      </c>
      <c r="E36" s="102"/>
      <c r="F36"/>
      <c r="G36"/>
      <c r="H36"/>
      <c r="I36"/>
      <c r="J36"/>
      <c r="K36"/>
      <c r="L36"/>
      <c r="M36"/>
      <c r="N36"/>
      <c r="O36"/>
    </row>
    <row r="37" spans="1:19" ht="12.75" customHeight="1" x14ac:dyDescent="0.25">
      <c r="A37" s="13"/>
      <c r="B37" s="17"/>
      <c r="C37" s="98">
        <f>+SUM(C35:C36)</f>
        <v>20881.831367372961</v>
      </c>
      <c r="D37" s="17"/>
      <c r="E37" s="17"/>
      <c r="F37"/>
      <c r="G37"/>
      <c r="H37"/>
      <c r="I37"/>
      <c r="J37"/>
      <c r="K37"/>
      <c r="L37"/>
      <c r="M37"/>
      <c r="N37"/>
      <c r="O37"/>
    </row>
    <row r="38" spans="1:19" ht="12.75" customHeight="1" x14ac:dyDescent="0.25">
      <c r="A38" s="13"/>
      <c r="B38" s="13"/>
      <c r="C38" s="13"/>
      <c r="D38" s="13"/>
      <c r="E38" s="13"/>
      <c r="F38"/>
      <c r="G38"/>
      <c r="H38"/>
      <c r="I38"/>
      <c r="J38"/>
      <c r="K38"/>
      <c r="L38"/>
      <c r="M38"/>
      <c r="N38"/>
      <c r="O38"/>
    </row>
    <row r="39" spans="1:19" ht="12.75" customHeight="1" x14ac:dyDescent="0.25">
      <c r="A39" s="13"/>
      <c r="B39" s="13"/>
      <c r="C39" s="13"/>
      <c r="D39" s="13"/>
      <c r="E39" s="13"/>
      <c r="F39"/>
      <c r="G39"/>
      <c r="H39"/>
      <c r="I39"/>
      <c r="J39"/>
      <c r="K39"/>
      <c r="L39"/>
      <c r="M39"/>
      <c r="N39"/>
      <c r="O39"/>
    </row>
    <row r="40" spans="1:19" ht="12.75" customHeight="1" x14ac:dyDescent="0.25">
      <c r="F40"/>
      <c r="G40"/>
      <c r="H40"/>
      <c r="I40"/>
      <c r="J40"/>
      <c r="K40"/>
      <c r="L40"/>
      <c r="M40"/>
      <c r="N40"/>
      <c r="O40"/>
    </row>
    <row r="41" spans="1:19" ht="12.75" customHeight="1" x14ac:dyDescent="0.25">
      <c r="F41" s="34"/>
      <c r="N41"/>
      <c r="O41"/>
    </row>
    <row r="42" spans="1:19" ht="12.75" customHeight="1" x14ac:dyDescent="0.25">
      <c r="N42"/>
      <c r="O42"/>
    </row>
    <row r="43" spans="1:19" ht="12.75" customHeight="1" x14ac:dyDescent="0.25">
      <c r="N43"/>
      <c r="O43"/>
      <c r="S43" s="14"/>
    </row>
    <row r="44" spans="1:19" ht="12.75" customHeight="1" x14ac:dyDescent="0.25">
      <c r="S44" s="14"/>
    </row>
    <row r="45" spans="1:19" ht="12.75" customHeight="1" x14ac:dyDescent="0.25">
      <c r="S45" s="14"/>
    </row>
    <row r="46" spans="1:19" ht="12.75" customHeight="1" x14ac:dyDescent="0.25">
      <c r="S46" s="14"/>
    </row>
    <row r="47" spans="1:19" ht="12.75" customHeight="1" x14ac:dyDescent="0.25">
      <c r="S47" s="14"/>
    </row>
    <row r="48" spans="1:19" ht="12.75" customHeight="1" x14ac:dyDescent="0.25">
      <c r="S48" s="14"/>
    </row>
  </sheetData>
  <mergeCells count="4">
    <mergeCell ref="A8:N8"/>
    <mergeCell ref="A9:N9"/>
    <mergeCell ref="I12:J12"/>
    <mergeCell ref="F12:G12"/>
  </mergeCells>
  <hyperlinks>
    <hyperlink ref="P3" location="ÍNDICE!A1" display="INDICE" xr:uid="{00000000-0004-0000-4D00-000000000000}"/>
  </hyperlinks>
  <printOptions horizontalCentered="1" verticalCentered="1"/>
  <pageMargins left="0.78740157480314965" right="0" top="0.98425196850393704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4:P51"/>
  <sheetViews>
    <sheetView showGridLines="0" zoomScaleNormal="100" workbookViewId="0">
      <selection activeCell="K44" sqref="K44"/>
    </sheetView>
  </sheetViews>
  <sheetFormatPr baseColWidth="10" defaultColWidth="11.44140625" defaultRowHeight="12.75" customHeight="1" x14ac:dyDescent="0.25"/>
  <cols>
    <col min="1" max="1" width="11.44140625" style="14" customWidth="1"/>
    <col min="2" max="16384" width="11.44140625" style="14"/>
  </cols>
  <sheetData>
    <row r="4" spans="1:16" ht="12.75" customHeight="1" x14ac:dyDescent="0.25">
      <c r="P4" s="221" t="s">
        <v>145</v>
      </c>
    </row>
    <row r="8" spans="1:16" ht="12.75" customHeight="1" x14ac:dyDescent="0.3">
      <c r="A8" s="488" t="s">
        <v>195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A10" s="267"/>
      <c r="B10" s="267"/>
      <c r="C10" s="267"/>
      <c r="D10" s="267"/>
      <c r="E10" s="267"/>
      <c r="F10" s="267"/>
      <c r="G10" s="267"/>
      <c r="H10" s="267"/>
      <c r="I10" s="267"/>
      <c r="J10" s="267"/>
      <c r="K10" s="267"/>
      <c r="L10" s="267"/>
      <c r="M10" s="267"/>
      <c r="N10" s="267"/>
    </row>
    <row r="11" spans="1:16" ht="12.75" customHeight="1" x14ac:dyDescent="0.25">
      <c r="G11"/>
      <c r="H11"/>
      <c r="I11"/>
      <c r="J11"/>
      <c r="L11"/>
      <c r="M11"/>
      <c r="N11"/>
      <c r="O11"/>
    </row>
    <row r="12" spans="1:16" ht="12.75" customHeight="1" x14ac:dyDescent="0.3">
      <c r="G12" s="201" t="s">
        <v>614</v>
      </c>
      <c r="H12"/>
      <c r="I12" s="486" t="s">
        <v>604</v>
      </c>
      <c r="J12" s="486"/>
      <c r="K12" s="486"/>
      <c r="L12"/>
      <c r="M12"/>
      <c r="N12"/>
      <c r="O12"/>
    </row>
    <row r="13" spans="1:16" ht="12.75" customHeight="1" x14ac:dyDescent="0.25">
      <c r="G13"/>
      <c r="H13"/>
      <c r="I13"/>
      <c r="J13"/>
      <c r="K13"/>
      <c r="L13"/>
      <c r="M13"/>
      <c r="N13"/>
      <c r="O13"/>
    </row>
    <row r="14" spans="1:16" ht="12.75" customHeight="1" x14ac:dyDescent="0.25">
      <c r="G14"/>
      <c r="H14"/>
      <c r="I14"/>
      <c r="J14"/>
      <c r="K14"/>
      <c r="L14"/>
      <c r="M14"/>
      <c r="N14"/>
      <c r="O14"/>
    </row>
    <row r="15" spans="1:16" ht="12.75" customHeight="1" x14ac:dyDescent="0.25">
      <c r="G15"/>
      <c r="H15"/>
      <c r="I15"/>
      <c r="J15"/>
      <c r="K15"/>
      <c r="L15"/>
      <c r="M15"/>
      <c r="N15"/>
      <c r="O15"/>
    </row>
    <row r="16" spans="1:16" ht="12.75" customHeight="1" x14ac:dyDescent="0.25">
      <c r="G16"/>
      <c r="H16"/>
      <c r="I16"/>
      <c r="J16"/>
      <c r="K16"/>
      <c r="L16"/>
      <c r="M16"/>
      <c r="N16"/>
      <c r="O16"/>
    </row>
    <row r="17" spans="7:15" ht="12.75" customHeight="1" x14ac:dyDescent="0.25">
      <c r="G17"/>
      <c r="H17"/>
      <c r="I17"/>
      <c r="J17"/>
      <c r="K17"/>
      <c r="L17"/>
      <c r="M17"/>
      <c r="N17"/>
      <c r="O17"/>
    </row>
    <row r="18" spans="7:15" ht="12.75" customHeight="1" x14ac:dyDescent="0.25">
      <c r="G18"/>
      <c r="H18"/>
      <c r="I18"/>
      <c r="J18"/>
      <c r="K18"/>
      <c r="L18"/>
      <c r="M18"/>
      <c r="N18"/>
      <c r="O18"/>
    </row>
    <row r="19" spans="7:15" ht="12.75" customHeight="1" x14ac:dyDescent="0.25">
      <c r="G19"/>
      <c r="H19"/>
      <c r="I19"/>
      <c r="J19"/>
      <c r="K19"/>
      <c r="L19"/>
      <c r="M19"/>
      <c r="N19"/>
      <c r="O19"/>
    </row>
    <row r="20" spans="7:15" ht="12.75" customHeight="1" x14ac:dyDescent="0.25">
      <c r="G20"/>
      <c r="H20"/>
      <c r="I20"/>
      <c r="J20"/>
      <c r="K20"/>
      <c r="L20"/>
      <c r="M20"/>
      <c r="N20"/>
      <c r="O20"/>
    </row>
    <row r="21" spans="7:15" ht="12.75" customHeight="1" x14ac:dyDescent="0.25">
      <c r="G21"/>
      <c r="H21"/>
      <c r="I21"/>
      <c r="J21"/>
      <c r="K21"/>
      <c r="L21"/>
      <c r="M21"/>
      <c r="N21"/>
      <c r="O21"/>
    </row>
    <row r="22" spans="7:15" ht="12.75" customHeight="1" x14ac:dyDescent="0.25">
      <c r="G22"/>
      <c r="H22"/>
      <c r="I22"/>
      <c r="J22"/>
      <c r="K22"/>
      <c r="L22"/>
      <c r="M22"/>
      <c r="N22"/>
      <c r="O22"/>
    </row>
    <row r="23" spans="7:15" ht="12.75" customHeight="1" x14ac:dyDescent="0.25">
      <c r="G23"/>
      <c r="H23"/>
      <c r="I23"/>
      <c r="J23"/>
      <c r="K23"/>
      <c r="L23"/>
      <c r="M23"/>
      <c r="N23"/>
      <c r="O23"/>
    </row>
    <row r="24" spans="7:15" ht="12.75" customHeight="1" x14ac:dyDescent="0.25">
      <c r="G24"/>
      <c r="H24"/>
      <c r="I24"/>
      <c r="J24"/>
      <c r="K24"/>
      <c r="L24"/>
      <c r="M24"/>
      <c r="N24"/>
      <c r="O24"/>
    </row>
    <row r="25" spans="7:15" ht="12.75" customHeight="1" x14ac:dyDescent="0.25">
      <c r="G25"/>
      <c r="H25"/>
      <c r="I25"/>
      <c r="J25"/>
      <c r="K25"/>
      <c r="L25"/>
      <c r="M25"/>
      <c r="N25"/>
      <c r="O25"/>
    </row>
    <row r="26" spans="7:15" ht="12.75" customHeight="1" x14ac:dyDescent="0.25">
      <c r="G26"/>
      <c r="H26"/>
      <c r="I26"/>
      <c r="J26"/>
      <c r="K26"/>
      <c r="L26"/>
      <c r="M26"/>
      <c r="N26"/>
      <c r="O26"/>
    </row>
    <row r="27" spans="7:15" ht="12.75" customHeight="1" x14ac:dyDescent="0.25">
      <c r="G27"/>
      <c r="H27"/>
      <c r="I27"/>
      <c r="J27"/>
      <c r="K27"/>
      <c r="L27"/>
      <c r="M27"/>
      <c r="N27"/>
      <c r="O27"/>
    </row>
    <row r="28" spans="7:15" ht="12.75" customHeight="1" x14ac:dyDescent="0.25">
      <c r="G28"/>
      <c r="H28"/>
      <c r="I28"/>
      <c r="J28"/>
      <c r="K28"/>
      <c r="L28"/>
      <c r="M28"/>
      <c r="N28"/>
      <c r="O28"/>
    </row>
    <row r="29" spans="7:15" ht="12.75" customHeight="1" x14ac:dyDescent="0.25">
      <c r="G29"/>
      <c r="H29"/>
      <c r="I29"/>
      <c r="J29"/>
      <c r="K29"/>
      <c r="L29"/>
      <c r="M29"/>
      <c r="N29"/>
      <c r="O29"/>
    </row>
    <row r="30" spans="7:15" ht="12.75" customHeight="1" x14ac:dyDescent="0.25">
      <c r="G30"/>
      <c r="H30"/>
      <c r="I30"/>
      <c r="J30"/>
      <c r="K30"/>
      <c r="L30"/>
      <c r="M30"/>
      <c r="N30"/>
      <c r="O30"/>
    </row>
    <row r="31" spans="7:15" ht="12.75" customHeight="1" x14ac:dyDescent="0.25">
      <c r="G31"/>
      <c r="H31"/>
      <c r="I31"/>
      <c r="J31"/>
      <c r="K31"/>
      <c r="L31"/>
      <c r="M31"/>
      <c r="N31"/>
      <c r="O31"/>
    </row>
    <row r="32" spans="7:15" ht="12.75" customHeight="1" x14ac:dyDescent="0.25">
      <c r="G32"/>
      <c r="H32"/>
      <c r="I32"/>
      <c r="J32"/>
      <c r="K32"/>
      <c r="L32"/>
      <c r="M32"/>
      <c r="N32"/>
      <c r="O32"/>
    </row>
    <row r="33" spans="1:15" ht="12.75" customHeight="1" x14ac:dyDescent="0.25">
      <c r="G33"/>
      <c r="H33"/>
      <c r="I33"/>
      <c r="J33"/>
      <c r="K33"/>
      <c r="L33"/>
      <c r="M33"/>
      <c r="N33"/>
      <c r="O33"/>
    </row>
    <row r="34" spans="1:15" ht="12.75" customHeight="1" x14ac:dyDescent="0.25">
      <c r="G34"/>
      <c r="H34"/>
      <c r="I34"/>
      <c r="J34"/>
      <c r="K34"/>
      <c r="L34"/>
      <c r="M34"/>
      <c r="N34"/>
      <c r="O34"/>
    </row>
    <row r="35" spans="1:15" ht="12.75" customHeight="1" x14ac:dyDescent="0.25">
      <c r="G35"/>
      <c r="H35"/>
      <c r="I35"/>
      <c r="J35"/>
      <c r="K35"/>
      <c r="L35"/>
      <c r="M35"/>
      <c r="N35"/>
      <c r="O35"/>
    </row>
    <row r="36" spans="1:15" ht="12.75" customHeight="1" x14ac:dyDescent="0.25">
      <c r="G36"/>
      <c r="H36"/>
      <c r="I36"/>
      <c r="J36"/>
      <c r="K36"/>
      <c r="L36"/>
      <c r="M36"/>
      <c r="N36"/>
      <c r="O36"/>
    </row>
    <row r="37" spans="1:15" ht="12.75" customHeight="1" x14ac:dyDescent="0.25">
      <c r="G37"/>
      <c r="H37"/>
      <c r="I37"/>
      <c r="J37"/>
      <c r="K37"/>
      <c r="L37"/>
      <c r="M37"/>
      <c r="N37"/>
      <c r="O37"/>
    </row>
    <row r="38" spans="1:15" ht="12.75" customHeight="1" x14ac:dyDescent="0.25">
      <c r="A38" s="13"/>
      <c r="B38" s="17"/>
      <c r="C38" s="17"/>
      <c r="D38" s="17"/>
      <c r="E38" s="17"/>
      <c r="G38"/>
      <c r="H38"/>
      <c r="I38"/>
      <c r="J38"/>
      <c r="K38"/>
      <c r="L38"/>
      <c r="M38"/>
      <c r="N38"/>
      <c r="O38"/>
    </row>
    <row r="39" spans="1:15" ht="12.75" customHeight="1" x14ac:dyDescent="0.25">
      <c r="A39" s="13"/>
      <c r="B39" s="13"/>
      <c r="C39" s="13"/>
      <c r="D39" s="13"/>
      <c r="E39" s="13"/>
      <c r="G39"/>
      <c r="H39"/>
      <c r="I39"/>
      <c r="J39"/>
      <c r="K39"/>
      <c r="L39"/>
      <c r="M39"/>
      <c r="N39"/>
      <c r="O39"/>
    </row>
    <row r="40" spans="1:15" ht="12.75" customHeight="1" x14ac:dyDescent="0.25">
      <c r="A40" s="13"/>
      <c r="B40" s="246" t="s">
        <v>3</v>
      </c>
      <c r="C40" s="22">
        <v>3465.5741330967567</v>
      </c>
      <c r="D40" s="15">
        <f>+C40/$C$43</f>
        <v>0.25884209060830671</v>
      </c>
      <c r="E40" s="15"/>
      <c r="G40"/>
      <c r="H40"/>
      <c r="I40"/>
      <c r="J40"/>
      <c r="K40"/>
      <c r="L40"/>
      <c r="M40"/>
      <c r="N40"/>
      <c r="O40"/>
    </row>
    <row r="41" spans="1:15" ht="12.75" customHeight="1" x14ac:dyDescent="0.25">
      <c r="A41" s="13"/>
      <c r="B41" s="246" t="s">
        <v>5</v>
      </c>
      <c r="C41" s="22">
        <v>9923.1839508465691</v>
      </c>
      <c r="D41" s="15">
        <f>+C41/$C$43</f>
        <v>0.74115790939169335</v>
      </c>
      <c r="E41" s="15"/>
    </row>
    <row r="42" spans="1:15" ht="12.75" customHeight="1" x14ac:dyDescent="0.25">
      <c r="A42" s="13"/>
      <c r="B42" s="246" t="s">
        <v>456</v>
      </c>
      <c r="C42" s="42"/>
      <c r="D42" s="15">
        <f>+C42/$C$43</f>
        <v>0</v>
      </c>
      <c r="E42" s="15"/>
    </row>
    <row r="43" spans="1:15" ht="12.75" customHeight="1" x14ac:dyDescent="0.25">
      <c r="A43" s="13"/>
      <c r="B43" s="13"/>
      <c r="C43" s="42">
        <f>SUM(C40:C42)</f>
        <v>13388.758083943325</v>
      </c>
      <c r="D43" s="13"/>
      <c r="E43" s="13"/>
    </row>
    <row r="44" spans="1:15" ht="12.75" customHeight="1" x14ac:dyDescent="0.25">
      <c r="A44" s="13"/>
      <c r="B44" s="17"/>
      <c r="C44" s="17"/>
      <c r="D44" s="13"/>
      <c r="E44" s="13"/>
    </row>
    <row r="45" spans="1:15" ht="12.75" customHeight="1" x14ac:dyDescent="0.25">
      <c r="A45" s="13"/>
      <c r="B45" s="13"/>
      <c r="C45" s="13"/>
      <c r="D45" s="13"/>
      <c r="E45" s="13"/>
    </row>
    <row r="46" spans="1:15" ht="12.75" customHeight="1" x14ac:dyDescent="0.25">
      <c r="A46" s="13"/>
      <c r="B46" s="13"/>
      <c r="C46" s="13"/>
      <c r="D46" s="13"/>
      <c r="E46" s="13"/>
    </row>
    <row r="47" spans="1:15" ht="12.75" customHeight="1" x14ac:dyDescent="0.25">
      <c r="A47" s="13"/>
      <c r="B47" s="13"/>
      <c r="C47" s="13"/>
      <c r="D47" s="13"/>
      <c r="E47" s="13"/>
    </row>
    <row r="48" spans="1:15" ht="12.75" customHeight="1" x14ac:dyDescent="0.25">
      <c r="A48" s="13"/>
      <c r="B48" s="13"/>
      <c r="C48" s="13"/>
      <c r="D48" s="13"/>
      <c r="E48" s="13"/>
    </row>
    <row r="49" spans="1:5" ht="12.75" customHeight="1" x14ac:dyDescent="0.25">
      <c r="A49" s="13"/>
      <c r="B49" s="13"/>
      <c r="C49" s="13"/>
      <c r="D49" s="13"/>
      <c r="E49" s="13"/>
    </row>
    <row r="50" spans="1:5" ht="12.75" customHeight="1" x14ac:dyDescent="0.25">
      <c r="A50" s="13"/>
      <c r="B50" s="13"/>
      <c r="C50" s="13"/>
      <c r="D50" s="13"/>
      <c r="E50" s="13"/>
    </row>
    <row r="51" spans="1:5" ht="12.75" customHeight="1" x14ac:dyDescent="0.25">
      <c r="A51" s="13"/>
      <c r="B51" s="13"/>
      <c r="C51" s="13"/>
      <c r="D51" s="13"/>
      <c r="E51" s="13"/>
    </row>
  </sheetData>
  <mergeCells count="3">
    <mergeCell ref="A8:N8"/>
    <mergeCell ref="A9:N9"/>
    <mergeCell ref="I12:K12"/>
  </mergeCells>
  <hyperlinks>
    <hyperlink ref="P4" location="ÍNDICE!A1" display="INDICE" xr:uid="{00000000-0004-0000-4E00-000000000000}"/>
  </hyperlinks>
  <pageMargins left="0.74803149606299213" right="0.74803149606299213" top="0.59055118110236227" bottom="0.98425196850393704" header="0" footer="0"/>
  <pageSetup paperSize="9" scale="90" orientation="landscape" r:id="rId1"/>
  <headerFooter alignWithMargins="0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Hoja8"/>
  <dimension ref="A1:K60"/>
  <sheetViews>
    <sheetView showGridLines="0" zoomScale="90" zoomScaleNormal="90" workbookViewId="0">
      <selection activeCell="E68" sqref="E68"/>
    </sheetView>
  </sheetViews>
  <sheetFormatPr baseColWidth="10" defaultRowHeight="13.2" x14ac:dyDescent="0.25"/>
  <cols>
    <col min="1" max="1" width="36.88671875" customWidth="1"/>
    <col min="2" max="2" width="11.109375" customWidth="1"/>
    <col min="3" max="3" width="14.88671875" customWidth="1"/>
    <col min="4" max="4" width="14.5546875" customWidth="1"/>
    <col min="5" max="5" width="13.109375" customWidth="1"/>
    <col min="6" max="6" width="14.44140625" customWidth="1"/>
    <col min="7" max="7" width="17.6640625" customWidth="1"/>
    <col min="8" max="8" width="14.44140625" customWidth="1"/>
    <col min="9" max="9" width="13.88671875" customWidth="1"/>
  </cols>
  <sheetData>
    <row r="1" spans="1:11" ht="70.5" customHeight="1" x14ac:dyDescent="0.25">
      <c r="K1" s="128" t="s">
        <v>145</v>
      </c>
    </row>
    <row r="4" spans="1:11" ht="15.6" x14ac:dyDescent="0.3">
      <c r="A4" s="410" t="s">
        <v>513</v>
      </c>
      <c r="B4" s="410"/>
      <c r="C4" s="410"/>
      <c r="D4" s="410"/>
      <c r="E4" s="410"/>
      <c r="F4" s="410"/>
      <c r="G4" s="410"/>
      <c r="H4" s="410"/>
      <c r="I4" s="410"/>
    </row>
    <row r="5" spans="1:11" ht="15.6" x14ac:dyDescent="0.25">
      <c r="A5" s="411" t="s">
        <v>26</v>
      </c>
      <c r="B5" s="411"/>
      <c r="C5" s="411"/>
      <c r="D5" s="411"/>
      <c r="E5" s="411"/>
      <c r="F5" s="411"/>
      <c r="G5" s="411"/>
      <c r="H5" s="411"/>
      <c r="I5" s="411"/>
    </row>
    <row r="6" spans="1:11" ht="13.8" x14ac:dyDescent="0.3">
      <c r="A6" s="109"/>
      <c r="B6" s="109"/>
      <c r="C6" s="109"/>
      <c r="D6" s="109"/>
      <c r="E6" s="109"/>
      <c r="F6" s="109"/>
      <c r="G6" s="109"/>
      <c r="H6" s="109"/>
      <c r="I6" s="109"/>
    </row>
    <row r="7" spans="1:11" ht="20.100000000000001" customHeight="1" x14ac:dyDescent="0.25">
      <c r="A7" s="412" t="s">
        <v>310</v>
      </c>
      <c r="B7" s="415"/>
      <c r="C7" s="429" t="s">
        <v>289</v>
      </c>
      <c r="D7" s="430"/>
      <c r="E7" s="430"/>
      <c r="F7" s="430"/>
      <c r="G7" s="430"/>
      <c r="H7" s="430"/>
      <c r="I7" s="431"/>
    </row>
    <row r="8" spans="1:11" ht="20.100000000000001" customHeight="1" x14ac:dyDescent="0.25">
      <c r="A8" s="414"/>
      <c r="B8" s="416"/>
      <c r="C8" s="145" t="s">
        <v>234</v>
      </c>
      <c r="D8" s="142" t="s">
        <v>290</v>
      </c>
      <c r="E8" s="142" t="s">
        <v>291</v>
      </c>
      <c r="F8" s="142" t="s">
        <v>292</v>
      </c>
      <c r="G8" s="142" t="s">
        <v>293</v>
      </c>
      <c r="H8" s="142" t="s">
        <v>294</v>
      </c>
      <c r="I8" s="142" t="s">
        <v>295</v>
      </c>
    </row>
    <row r="9" spans="1:11" ht="20.100000000000001" customHeight="1" x14ac:dyDescent="0.25">
      <c r="A9" s="146"/>
      <c r="B9" s="146"/>
      <c r="C9" s="136"/>
      <c r="D9" s="136"/>
      <c r="E9" s="136"/>
      <c r="F9" s="136"/>
      <c r="G9" s="136"/>
      <c r="H9" s="136"/>
      <c r="I9" s="136"/>
    </row>
    <row r="10" spans="1:11" ht="20.100000000000001" customHeight="1" x14ac:dyDescent="0.25">
      <c r="A10" s="423" t="s">
        <v>1</v>
      </c>
      <c r="B10" s="154" t="s">
        <v>253</v>
      </c>
      <c r="C10" s="147">
        <v>74492.560455776096</v>
      </c>
      <c r="D10" s="147">
        <v>15827.773304293642</v>
      </c>
      <c r="E10" s="147">
        <v>2955.8243092870248</v>
      </c>
      <c r="F10" s="147">
        <v>38627.210005573172</v>
      </c>
      <c r="G10" s="147">
        <v>5337.5233477319607</v>
      </c>
      <c r="H10" s="147">
        <v>4354.2440379725458</v>
      </c>
      <c r="I10" s="147">
        <v>7389.9854509178749</v>
      </c>
    </row>
    <row r="11" spans="1:11" ht="20.100000000000001" customHeight="1" x14ac:dyDescent="0.25">
      <c r="A11" s="423"/>
      <c r="B11" s="154" t="s">
        <v>254</v>
      </c>
      <c r="C11" s="147">
        <v>13353.056023521814</v>
      </c>
      <c r="D11" s="147">
        <v>7640.1604636923475</v>
      </c>
      <c r="E11" s="147">
        <v>654.01058530245621</v>
      </c>
      <c r="F11" s="147">
        <v>4212.6559583511817</v>
      </c>
      <c r="G11" s="147">
        <v>235.48685035872049</v>
      </c>
      <c r="H11" s="147">
        <v>64.624036050163653</v>
      </c>
      <c r="I11" s="147">
        <v>546.11812976694398</v>
      </c>
    </row>
    <row r="12" spans="1:11" ht="20.100000000000001" customHeight="1" x14ac:dyDescent="0.25">
      <c r="A12" s="116"/>
      <c r="B12" s="117"/>
      <c r="C12" s="118"/>
      <c r="D12" s="118"/>
      <c r="E12" s="119"/>
      <c r="F12" s="148"/>
      <c r="G12" s="118"/>
      <c r="H12" s="118"/>
      <c r="I12" s="119"/>
    </row>
    <row r="13" spans="1:11" ht="14.4" x14ac:dyDescent="0.3">
      <c r="A13" s="424" t="s">
        <v>313</v>
      </c>
      <c r="B13" s="139" t="s">
        <v>253</v>
      </c>
      <c r="C13" s="217">
        <v>18845.606928127094</v>
      </c>
      <c r="D13" s="217">
        <v>3008.7823404948122</v>
      </c>
      <c r="E13" s="217">
        <v>188.82275850612166</v>
      </c>
      <c r="F13" s="217">
        <v>10145.762405312651</v>
      </c>
      <c r="G13" s="217">
        <v>409.36807204878318</v>
      </c>
      <c r="H13" s="217">
        <v>3796.1171133987759</v>
      </c>
      <c r="I13" s="217">
        <v>1296.7542383659224</v>
      </c>
    </row>
    <row r="14" spans="1:11" ht="14.4" x14ac:dyDescent="0.3">
      <c r="A14" s="424"/>
      <c r="B14" s="139" t="s">
        <v>254</v>
      </c>
      <c r="C14" s="217" t="s">
        <v>439</v>
      </c>
      <c r="D14" s="217" t="s">
        <v>439</v>
      </c>
      <c r="E14" s="217" t="s">
        <v>439</v>
      </c>
      <c r="F14" s="217" t="s">
        <v>439</v>
      </c>
      <c r="G14" s="217" t="s">
        <v>439</v>
      </c>
      <c r="H14" s="217" t="s">
        <v>439</v>
      </c>
      <c r="I14" s="217" t="s">
        <v>439</v>
      </c>
    </row>
    <row r="15" spans="1:11" ht="14.4" x14ac:dyDescent="0.3">
      <c r="A15" s="420" t="s">
        <v>314</v>
      </c>
      <c r="B15" s="140" t="s">
        <v>253</v>
      </c>
      <c r="C15" s="218">
        <v>413.22685917582425</v>
      </c>
      <c r="D15" s="218">
        <v>315.54650313132635</v>
      </c>
      <c r="E15" s="218">
        <v>29.488073118862324</v>
      </c>
      <c r="F15" s="218">
        <v>34.949066683047377</v>
      </c>
      <c r="G15" s="218">
        <v>11.968627817180673</v>
      </c>
      <c r="H15" s="218">
        <v>12.230299685759249</v>
      </c>
      <c r="I15" s="218">
        <v>9.0442887396481559</v>
      </c>
    </row>
    <row r="16" spans="1:11" ht="14.4" x14ac:dyDescent="0.3">
      <c r="A16" s="420"/>
      <c r="B16" s="140" t="s">
        <v>254</v>
      </c>
      <c r="C16" s="218">
        <v>120.70585337020947</v>
      </c>
      <c r="D16" s="218">
        <v>99.508356438637051</v>
      </c>
      <c r="E16" s="218" t="s">
        <v>439</v>
      </c>
      <c r="F16" s="218">
        <v>21.197496931572399</v>
      </c>
      <c r="G16" s="218" t="s">
        <v>439</v>
      </c>
      <c r="H16" s="218" t="s">
        <v>439</v>
      </c>
      <c r="I16" s="218" t="s">
        <v>439</v>
      </c>
    </row>
    <row r="17" spans="1:9" ht="14.4" x14ac:dyDescent="0.3">
      <c r="A17" s="424" t="s">
        <v>315</v>
      </c>
      <c r="B17" s="139" t="s">
        <v>253</v>
      </c>
      <c r="C17" s="217">
        <v>572.35571649195401</v>
      </c>
      <c r="D17" s="217">
        <v>357.10967073877526</v>
      </c>
      <c r="E17" s="217">
        <v>85.239087811172311</v>
      </c>
      <c r="F17" s="217">
        <v>26.077980785538561</v>
      </c>
      <c r="G17" s="217">
        <v>19.616815996004028</v>
      </c>
      <c r="H17" s="217">
        <v>2.4288076341351323</v>
      </c>
      <c r="I17" s="217">
        <v>81.883353526328662</v>
      </c>
    </row>
    <row r="18" spans="1:9" ht="14.4" x14ac:dyDescent="0.3">
      <c r="A18" s="424"/>
      <c r="B18" s="139" t="s">
        <v>254</v>
      </c>
      <c r="C18" s="217">
        <v>169.17001223733288</v>
      </c>
      <c r="D18" s="217">
        <v>84.572801397005634</v>
      </c>
      <c r="E18" s="217">
        <v>40.628727375653192</v>
      </c>
      <c r="F18" s="217">
        <v>38.906214116105666</v>
      </c>
      <c r="G18" s="217" t="s">
        <v>439</v>
      </c>
      <c r="H18" s="217">
        <v>1.2909023521455258</v>
      </c>
      <c r="I18" s="217">
        <v>3.7713669964228416</v>
      </c>
    </row>
    <row r="19" spans="1:9" ht="14.4" x14ac:dyDescent="0.3">
      <c r="A19" s="420" t="s">
        <v>467</v>
      </c>
      <c r="B19" s="140" t="s">
        <v>253</v>
      </c>
      <c r="C19" s="218">
        <v>1.2353080944927328</v>
      </c>
      <c r="D19" s="218">
        <v>0.43858646574658949</v>
      </c>
      <c r="E19" s="218" t="s">
        <v>439</v>
      </c>
      <c r="F19" s="218">
        <v>0.79672162874614338</v>
      </c>
      <c r="G19" s="218" t="s">
        <v>439</v>
      </c>
      <c r="H19" s="218" t="s">
        <v>439</v>
      </c>
      <c r="I19" s="218" t="s">
        <v>439</v>
      </c>
    </row>
    <row r="20" spans="1:9" ht="14.4" x14ac:dyDescent="0.3">
      <c r="A20" s="420"/>
      <c r="B20" s="140" t="s">
        <v>254</v>
      </c>
      <c r="C20" s="218" t="s">
        <v>439</v>
      </c>
      <c r="D20" s="218" t="s">
        <v>439</v>
      </c>
      <c r="E20" s="218" t="s">
        <v>439</v>
      </c>
      <c r="F20" s="218" t="s">
        <v>439</v>
      </c>
      <c r="G20" s="218" t="s">
        <v>439</v>
      </c>
      <c r="H20" s="218" t="s">
        <v>439</v>
      </c>
      <c r="I20" s="218" t="s">
        <v>439</v>
      </c>
    </row>
    <row r="21" spans="1:9" ht="14.4" x14ac:dyDescent="0.3">
      <c r="A21" s="424" t="s">
        <v>316</v>
      </c>
      <c r="B21" s="139" t="s">
        <v>253</v>
      </c>
      <c r="C21" s="217">
        <v>1667.296740540703</v>
      </c>
      <c r="D21" s="217">
        <v>1084.9559791042655</v>
      </c>
      <c r="E21" s="217">
        <v>126.73614436846813</v>
      </c>
      <c r="F21" s="217">
        <v>169.61821658366617</v>
      </c>
      <c r="G21" s="217">
        <v>23.382063384213009</v>
      </c>
      <c r="H21" s="217" t="s">
        <v>439</v>
      </c>
      <c r="I21" s="217">
        <v>262.60433710008971</v>
      </c>
    </row>
    <row r="22" spans="1:9" ht="14.4" x14ac:dyDescent="0.3">
      <c r="A22" s="424"/>
      <c r="B22" s="139" t="s">
        <v>254</v>
      </c>
      <c r="C22" s="217" t="s">
        <v>439</v>
      </c>
      <c r="D22" s="217" t="s">
        <v>439</v>
      </c>
      <c r="E22" s="217" t="s">
        <v>439</v>
      </c>
      <c r="F22" s="217" t="s">
        <v>439</v>
      </c>
      <c r="G22" s="217" t="s">
        <v>439</v>
      </c>
      <c r="H22" s="217" t="s">
        <v>439</v>
      </c>
      <c r="I22" s="217" t="s">
        <v>439</v>
      </c>
    </row>
    <row r="23" spans="1:9" ht="14.4" x14ac:dyDescent="0.3">
      <c r="A23" s="420" t="s">
        <v>514</v>
      </c>
      <c r="B23" s="140" t="s">
        <v>253</v>
      </c>
      <c r="C23" s="218">
        <v>470.17816935837584</v>
      </c>
      <c r="D23" s="218">
        <v>272.10667045972696</v>
      </c>
      <c r="E23" s="218">
        <v>56.634721315436479</v>
      </c>
      <c r="F23" s="218">
        <v>63.929595102710834</v>
      </c>
      <c r="G23" s="218">
        <v>76.186306324017153</v>
      </c>
      <c r="H23" s="218" t="s">
        <v>439</v>
      </c>
      <c r="I23" s="218">
        <v>1.3208761564844305</v>
      </c>
    </row>
    <row r="24" spans="1:9" ht="14.4" x14ac:dyDescent="0.3">
      <c r="A24" s="420"/>
      <c r="B24" s="140" t="s">
        <v>254</v>
      </c>
      <c r="C24" s="218" t="s">
        <v>439</v>
      </c>
      <c r="D24" s="218" t="s">
        <v>439</v>
      </c>
      <c r="E24" s="218" t="s">
        <v>439</v>
      </c>
      <c r="F24" s="218" t="s">
        <v>439</v>
      </c>
      <c r="G24" s="218" t="s">
        <v>439</v>
      </c>
      <c r="H24" s="218" t="s">
        <v>439</v>
      </c>
      <c r="I24" s="218" t="s">
        <v>439</v>
      </c>
    </row>
    <row r="25" spans="1:9" ht="14.4" x14ac:dyDescent="0.3">
      <c r="A25" s="424" t="s">
        <v>317</v>
      </c>
      <c r="B25" s="139" t="s">
        <v>253</v>
      </c>
      <c r="C25" s="217">
        <v>919.2544562021294</v>
      </c>
      <c r="D25" s="217">
        <v>500.03360138648981</v>
      </c>
      <c r="E25" s="217" t="s">
        <v>439</v>
      </c>
      <c r="F25" s="217">
        <v>179.64671562967266</v>
      </c>
      <c r="G25" s="217">
        <v>102.0086753301338</v>
      </c>
      <c r="H25" s="217">
        <v>54.413511799099801</v>
      </c>
      <c r="I25" s="217">
        <v>83.151952056733194</v>
      </c>
    </row>
    <row r="26" spans="1:9" ht="14.4" x14ac:dyDescent="0.3">
      <c r="A26" s="424"/>
      <c r="B26" s="139" t="s">
        <v>254</v>
      </c>
      <c r="C26" s="217">
        <v>3705.7439241469401</v>
      </c>
      <c r="D26" s="217">
        <v>2631.0604839351299</v>
      </c>
      <c r="E26" s="217">
        <v>225.46681601244316</v>
      </c>
      <c r="F26" s="217">
        <v>500.3485692808531</v>
      </c>
      <c r="G26" s="217">
        <v>51.176752722746983</v>
      </c>
      <c r="H26" s="217">
        <v>8.7494201733906607</v>
      </c>
      <c r="I26" s="217">
        <v>288.94188202237581</v>
      </c>
    </row>
    <row r="27" spans="1:9" ht="14.4" x14ac:dyDescent="0.3">
      <c r="A27" s="420" t="s">
        <v>318</v>
      </c>
      <c r="B27" s="140" t="s">
        <v>253</v>
      </c>
      <c r="C27" s="218">
        <v>535.60823102831216</v>
      </c>
      <c r="D27" s="218">
        <v>277.79249967435226</v>
      </c>
      <c r="E27" s="218">
        <v>58.651392627926931</v>
      </c>
      <c r="F27" s="218">
        <v>115.61791145020648</v>
      </c>
      <c r="G27" s="218">
        <v>26.262493952713545</v>
      </c>
      <c r="H27" s="218" t="s">
        <v>439</v>
      </c>
      <c r="I27" s="218">
        <v>57.283933323112976</v>
      </c>
    </row>
    <row r="28" spans="1:9" ht="14.4" x14ac:dyDescent="0.3">
      <c r="A28" s="420"/>
      <c r="B28" s="140" t="s">
        <v>254</v>
      </c>
      <c r="C28" s="218">
        <v>917.85477129637229</v>
      </c>
      <c r="D28" s="218">
        <v>281.64955052428701</v>
      </c>
      <c r="E28" s="218">
        <v>26.722818959157578</v>
      </c>
      <c r="F28" s="218">
        <v>554.2830852324106</v>
      </c>
      <c r="G28" s="218" t="s">
        <v>439</v>
      </c>
      <c r="H28" s="218">
        <v>13.777888343320413</v>
      </c>
      <c r="I28" s="218">
        <v>41.421428237196238</v>
      </c>
    </row>
    <row r="29" spans="1:9" ht="14.4" x14ac:dyDescent="0.3">
      <c r="A29" s="424" t="s">
        <v>319</v>
      </c>
      <c r="B29" s="139" t="s">
        <v>253</v>
      </c>
      <c r="C29" s="217">
        <v>109.23774057720682</v>
      </c>
      <c r="D29" s="217">
        <v>26.800835483404519</v>
      </c>
      <c r="E29" s="217">
        <v>6.1985865251071797</v>
      </c>
      <c r="F29" s="217">
        <v>14.995882932589826</v>
      </c>
      <c r="G29" s="217" t="s">
        <v>439</v>
      </c>
      <c r="H29" s="217" t="s">
        <v>439</v>
      </c>
      <c r="I29" s="217">
        <v>61.242435636105299</v>
      </c>
    </row>
    <row r="30" spans="1:9" ht="14.4" x14ac:dyDescent="0.3">
      <c r="A30" s="424"/>
      <c r="B30" s="139" t="s">
        <v>254</v>
      </c>
      <c r="C30" s="217">
        <v>431.76131553020207</v>
      </c>
      <c r="D30" s="217">
        <v>390.98657082547163</v>
      </c>
      <c r="E30" s="217">
        <v>12.630449230230141</v>
      </c>
      <c r="F30" s="217">
        <v>11.47675870779117</v>
      </c>
      <c r="G30" s="217">
        <v>6.1694763502487424</v>
      </c>
      <c r="H30" s="217" t="s">
        <v>439</v>
      </c>
      <c r="I30" s="217">
        <v>10.498060416460406</v>
      </c>
    </row>
    <row r="31" spans="1:9" ht="14.4" x14ac:dyDescent="0.3">
      <c r="A31" s="420" t="s">
        <v>320</v>
      </c>
      <c r="B31" s="140" t="s">
        <v>253</v>
      </c>
      <c r="C31" s="218">
        <v>747.36155066062656</v>
      </c>
      <c r="D31" s="218">
        <v>448.84386270955099</v>
      </c>
      <c r="E31" s="218">
        <v>102.40878777376194</v>
      </c>
      <c r="F31" s="218">
        <v>107.88345530127798</v>
      </c>
      <c r="G31" s="218">
        <v>9.7770057354929225</v>
      </c>
      <c r="H31" s="218" t="s">
        <v>439</v>
      </c>
      <c r="I31" s="218">
        <v>78.44843914054303</v>
      </c>
    </row>
    <row r="32" spans="1:9" ht="14.4" x14ac:dyDescent="0.3">
      <c r="A32" s="420"/>
      <c r="B32" s="140" t="s">
        <v>254</v>
      </c>
      <c r="C32" s="218">
        <v>104.37351657712286</v>
      </c>
      <c r="D32" s="218">
        <v>96.020159183183651</v>
      </c>
      <c r="E32" s="218" t="s">
        <v>439</v>
      </c>
      <c r="F32" s="218">
        <v>6.8204474456725963</v>
      </c>
      <c r="G32" s="218" t="s">
        <v>439</v>
      </c>
      <c r="H32" s="218" t="s">
        <v>439</v>
      </c>
      <c r="I32" s="218">
        <v>1.5329099482666126</v>
      </c>
    </row>
    <row r="33" spans="1:9" ht="14.4" x14ac:dyDescent="0.3">
      <c r="A33" s="424" t="s">
        <v>321</v>
      </c>
      <c r="B33" s="139" t="s">
        <v>253</v>
      </c>
      <c r="C33" s="217">
        <v>304.61577004267906</v>
      </c>
      <c r="D33" s="217">
        <v>36.977007011953965</v>
      </c>
      <c r="E33" s="217" t="s">
        <v>439</v>
      </c>
      <c r="F33" s="217">
        <v>173.6545744636839</v>
      </c>
      <c r="G33" s="217" t="s">
        <v>439</v>
      </c>
      <c r="H33" s="217" t="s">
        <v>439</v>
      </c>
      <c r="I33" s="217">
        <v>93.984188567041244</v>
      </c>
    </row>
    <row r="34" spans="1:9" ht="14.4" x14ac:dyDescent="0.3">
      <c r="A34" s="424"/>
      <c r="B34" s="139" t="s">
        <v>254</v>
      </c>
      <c r="C34" s="217">
        <v>1.9126304036062702</v>
      </c>
      <c r="D34" s="217">
        <v>1.9126304036062702</v>
      </c>
      <c r="E34" s="217" t="s">
        <v>439</v>
      </c>
      <c r="F34" s="217" t="s">
        <v>439</v>
      </c>
      <c r="G34" s="217" t="s">
        <v>439</v>
      </c>
      <c r="H34" s="217" t="s">
        <v>439</v>
      </c>
      <c r="I34" s="217" t="s">
        <v>439</v>
      </c>
    </row>
    <row r="35" spans="1:9" ht="14.4" x14ac:dyDescent="0.3">
      <c r="A35" s="420" t="s">
        <v>322</v>
      </c>
      <c r="B35" s="140" t="s">
        <v>253</v>
      </c>
      <c r="C35" s="218">
        <v>31631.062941566357</v>
      </c>
      <c r="D35" s="218">
        <v>2103.5573311037824</v>
      </c>
      <c r="E35" s="218">
        <v>136.27312004725522</v>
      </c>
      <c r="F35" s="218">
        <v>22424.284060668844</v>
      </c>
      <c r="G35" s="218">
        <v>3525.5359890914974</v>
      </c>
      <c r="H35" s="218">
        <v>428.40285865044291</v>
      </c>
      <c r="I35" s="218">
        <v>3013.009582004514</v>
      </c>
    </row>
    <row r="36" spans="1:9" ht="14.4" x14ac:dyDescent="0.3">
      <c r="A36" s="420"/>
      <c r="B36" s="140" t="s">
        <v>254</v>
      </c>
      <c r="C36" s="218">
        <v>3528.6968082961821</v>
      </c>
      <c r="D36" s="218">
        <v>854.67199397237869</v>
      </c>
      <c r="E36" s="218">
        <v>164.8498647529033</v>
      </c>
      <c r="F36" s="218">
        <v>2425.4593486527078</v>
      </c>
      <c r="G36" s="218">
        <v>51.962944135853526</v>
      </c>
      <c r="H36" s="218">
        <v>13.777888343320413</v>
      </c>
      <c r="I36" s="218">
        <v>17.974768439019599</v>
      </c>
    </row>
    <row r="37" spans="1:9" ht="14.4" x14ac:dyDescent="0.3">
      <c r="A37" s="424" t="s">
        <v>323</v>
      </c>
      <c r="B37" s="139" t="s">
        <v>253</v>
      </c>
      <c r="C37" s="217">
        <v>2905.508420668878</v>
      </c>
      <c r="D37" s="217">
        <v>1033.0772706611738</v>
      </c>
      <c r="E37" s="217">
        <v>318.92987576895314</v>
      </c>
      <c r="F37" s="217">
        <v>1074.8169738292913</v>
      </c>
      <c r="G37" s="217">
        <v>126.31098447783837</v>
      </c>
      <c r="H37" s="217">
        <v>5.2287877204092403</v>
      </c>
      <c r="I37" s="217">
        <v>347.14452821121614</v>
      </c>
    </row>
    <row r="38" spans="1:9" ht="14.4" x14ac:dyDescent="0.3">
      <c r="A38" s="424"/>
      <c r="B38" s="139" t="s">
        <v>254</v>
      </c>
      <c r="C38" s="217">
        <v>454.74897042040112</v>
      </c>
      <c r="D38" s="217">
        <v>263.4759833648227</v>
      </c>
      <c r="E38" s="217">
        <v>32.41059784930502</v>
      </c>
      <c r="F38" s="217">
        <v>156.69368914057802</v>
      </c>
      <c r="G38" s="217" t="s">
        <v>439</v>
      </c>
      <c r="H38" s="217" t="s">
        <v>439</v>
      </c>
      <c r="I38" s="217">
        <v>2.1687000656955044</v>
      </c>
    </row>
    <row r="39" spans="1:9" ht="14.4" x14ac:dyDescent="0.3">
      <c r="A39" s="420" t="s">
        <v>324</v>
      </c>
      <c r="B39" s="140" t="s">
        <v>253</v>
      </c>
      <c r="C39" s="218">
        <v>5657.4090481372978</v>
      </c>
      <c r="D39" s="218">
        <v>2930.1966769114065</v>
      </c>
      <c r="E39" s="218">
        <v>604.20540609250634</v>
      </c>
      <c r="F39" s="218">
        <v>1258.5463717703042</v>
      </c>
      <c r="G39" s="218">
        <v>212.9576081555727</v>
      </c>
      <c r="H39" s="218">
        <v>20.39239720980591</v>
      </c>
      <c r="I39" s="218">
        <v>631.11058799769921</v>
      </c>
    </row>
    <row r="40" spans="1:9" ht="14.4" x14ac:dyDescent="0.3">
      <c r="A40" s="420"/>
      <c r="B40" s="140" t="s">
        <v>254</v>
      </c>
      <c r="C40" s="218">
        <v>2918.2118012153519</v>
      </c>
      <c r="D40" s="218">
        <v>2341.2910069332156</v>
      </c>
      <c r="E40" s="218">
        <v>79.87463510046824</v>
      </c>
      <c r="F40" s="218">
        <v>372.33369067097004</v>
      </c>
      <c r="G40" s="218">
        <v>11.847914143154245</v>
      </c>
      <c r="H40" s="218">
        <v>25.737034485841097</v>
      </c>
      <c r="I40" s="218">
        <v>87.127519881704032</v>
      </c>
    </row>
    <row r="41" spans="1:9" ht="14.4" x14ac:dyDescent="0.3">
      <c r="A41" s="424" t="s">
        <v>515</v>
      </c>
      <c r="B41" s="139" t="s">
        <v>253</v>
      </c>
      <c r="C41" s="217">
        <v>744.80288182292952</v>
      </c>
      <c r="D41" s="217">
        <v>481.90333345839338</v>
      </c>
      <c r="E41" s="217">
        <v>62.262915237165998</v>
      </c>
      <c r="F41" s="217">
        <v>168.06567030515279</v>
      </c>
      <c r="G41" s="217" t="s">
        <v>439</v>
      </c>
      <c r="H41" s="217" t="s">
        <v>439</v>
      </c>
      <c r="I41" s="217">
        <v>32.570962822217133</v>
      </c>
    </row>
    <row r="42" spans="1:9" ht="14.4" x14ac:dyDescent="0.3">
      <c r="A42" s="424"/>
      <c r="B42" s="139" t="s">
        <v>254</v>
      </c>
      <c r="C42" s="217">
        <v>550.75230525076461</v>
      </c>
      <c r="D42" s="217">
        <v>463.06038121397648</v>
      </c>
      <c r="E42" s="217">
        <v>56.217902936981986</v>
      </c>
      <c r="F42" s="217">
        <v>14.157116982635284</v>
      </c>
      <c r="G42" s="217" t="s">
        <v>439</v>
      </c>
      <c r="H42" s="217" t="s">
        <v>439</v>
      </c>
      <c r="I42" s="217">
        <v>17.316904117170761</v>
      </c>
    </row>
    <row r="43" spans="1:9" ht="14.4" x14ac:dyDescent="0.3">
      <c r="A43" s="420" t="s">
        <v>325</v>
      </c>
      <c r="B43" s="140" t="s">
        <v>253</v>
      </c>
      <c r="C43" s="218">
        <v>3007.4186603493895</v>
      </c>
      <c r="D43" s="218">
        <v>739.04971668540497</v>
      </c>
      <c r="E43" s="218">
        <v>613.83961480403082</v>
      </c>
      <c r="F43" s="218">
        <v>1344.0393495132923</v>
      </c>
      <c r="G43" s="218">
        <v>196.43900903508342</v>
      </c>
      <c r="H43" s="218">
        <v>9.9521977638243655</v>
      </c>
      <c r="I43" s="218">
        <v>104.09877254775382</v>
      </c>
    </row>
    <row r="44" spans="1:9" ht="14.4" x14ac:dyDescent="0.3">
      <c r="A44" s="420"/>
      <c r="B44" s="140" t="s">
        <v>254</v>
      </c>
      <c r="C44" s="218">
        <v>99.724157882443293</v>
      </c>
      <c r="D44" s="218">
        <v>34.177930597652178</v>
      </c>
      <c r="E44" s="218">
        <v>7.8757840288371366</v>
      </c>
      <c r="F44" s="218" t="s">
        <v>439</v>
      </c>
      <c r="G44" s="218">
        <v>57.164881503358508</v>
      </c>
      <c r="H44" s="218" t="s">
        <v>439</v>
      </c>
      <c r="I44" s="218">
        <v>0.50556175259546332</v>
      </c>
    </row>
    <row r="45" spans="1:9" ht="14.4" x14ac:dyDescent="0.3">
      <c r="A45" s="424" t="s">
        <v>475</v>
      </c>
      <c r="B45" s="139" t="s">
        <v>253</v>
      </c>
      <c r="C45" s="217">
        <v>525.75288181193366</v>
      </c>
      <c r="D45" s="217">
        <v>65.40975631207462</v>
      </c>
      <c r="E45" s="217">
        <v>53.711049976564702</v>
      </c>
      <c r="F45" s="217">
        <v>256.96966702607313</v>
      </c>
      <c r="G45" s="217" t="s">
        <v>439</v>
      </c>
      <c r="H45" s="217" t="s">
        <v>439</v>
      </c>
      <c r="I45" s="217">
        <v>149.66240849722121</v>
      </c>
    </row>
    <row r="46" spans="1:9" ht="14.4" x14ac:dyDescent="0.3">
      <c r="A46" s="424"/>
      <c r="B46" s="139" t="s">
        <v>254</v>
      </c>
      <c r="C46" s="217">
        <v>25.932455130687018</v>
      </c>
      <c r="D46" s="217" t="s">
        <v>439</v>
      </c>
      <c r="E46" s="217" t="s">
        <v>439</v>
      </c>
      <c r="F46" s="217">
        <v>24.641552778541492</v>
      </c>
      <c r="G46" s="217" t="s">
        <v>439</v>
      </c>
      <c r="H46" s="217">
        <v>1.2909023521455258</v>
      </c>
      <c r="I46" s="217" t="s">
        <v>439</v>
      </c>
    </row>
    <row r="47" spans="1:9" ht="14.4" x14ac:dyDescent="0.3">
      <c r="A47" s="420" t="s">
        <v>468</v>
      </c>
      <c r="B47" s="140" t="s">
        <v>253</v>
      </c>
      <c r="C47" s="218">
        <v>1043.1959212489244</v>
      </c>
      <c r="D47" s="218">
        <v>656.30564656177887</v>
      </c>
      <c r="E47" s="218" t="s">
        <v>439</v>
      </c>
      <c r="F47" s="218">
        <v>234.66796638084872</v>
      </c>
      <c r="G47" s="218">
        <v>17.523199999999996</v>
      </c>
      <c r="H47" s="218" t="s">
        <v>439</v>
      </c>
      <c r="I47" s="218">
        <v>134.69910830629669</v>
      </c>
    </row>
    <row r="48" spans="1:9" ht="14.4" x14ac:dyDescent="0.3">
      <c r="A48" s="420"/>
      <c r="B48" s="140" t="s">
        <v>254</v>
      </c>
      <c r="C48" s="218" t="s">
        <v>439</v>
      </c>
      <c r="D48" s="218" t="s">
        <v>439</v>
      </c>
      <c r="E48" s="218" t="s">
        <v>439</v>
      </c>
      <c r="F48" s="218" t="s">
        <v>439</v>
      </c>
      <c r="G48" s="218" t="s">
        <v>439</v>
      </c>
      <c r="H48" s="218" t="s">
        <v>439</v>
      </c>
      <c r="I48" s="218" t="s">
        <v>439</v>
      </c>
    </row>
    <row r="49" spans="1:9" ht="14.4" x14ac:dyDescent="0.3">
      <c r="A49" s="424" t="s">
        <v>516</v>
      </c>
      <c r="B49" s="139" t="s">
        <v>253</v>
      </c>
      <c r="C49" s="217" t="s">
        <v>439</v>
      </c>
      <c r="D49" s="217" t="s">
        <v>439</v>
      </c>
      <c r="E49" s="217" t="s">
        <v>439</v>
      </c>
      <c r="F49" s="217" t="s">
        <v>439</v>
      </c>
      <c r="G49" s="217" t="s">
        <v>439</v>
      </c>
      <c r="H49" s="217" t="s">
        <v>439</v>
      </c>
      <c r="I49" s="217" t="s">
        <v>439</v>
      </c>
    </row>
    <row r="50" spans="1:9" ht="14.4" x14ac:dyDescent="0.3">
      <c r="A50" s="424"/>
      <c r="B50" s="139" t="s">
        <v>254</v>
      </c>
      <c r="C50" s="217" t="s">
        <v>439</v>
      </c>
      <c r="D50" s="217" t="s">
        <v>439</v>
      </c>
      <c r="E50" s="217" t="s">
        <v>439</v>
      </c>
      <c r="F50" s="217" t="s">
        <v>439</v>
      </c>
      <c r="G50" s="217" t="s">
        <v>439</v>
      </c>
      <c r="H50" s="217" t="s">
        <v>439</v>
      </c>
      <c r="I50" s="217" t="s">
        <v>439</v>
      </c>
    </row>
    <row r="51" spans="1:9" ht="14.4" x14ac:dyDescent="0.3">
      <c r="A51" s="420" t="s">
        <v>326</v>
      </c>
      <c r="B51" s="140" t="s">
        <v>253</v>
      </c>
      <c r="C51" s="218">
        <v>66.023947690193609</v>
      </c>
      <c r="D51" s="218" t="s">
        <v>439</v>
      </c>
      <c r="E51" s="218">
        <v>2.7446456062511762</v>
      </c>
      <c r="F51" s="218">
        <v>5.4696290231898548</v>
      </c>
      <c r="G51" s="218">
        <v>44.710055730671492</v>
      </c>
      <c r="H51" s="218" t="s">
        <v>439</v>
      </c>
      <c r="I51" s="218">
        <v>13.099617330081077</v>
      </c>
    </row>
    <row r="52" spans="1:9" ht="14.4" x14ac:dyDescent="0.3">
      <c r="A52" s="420"/>
      <c r="B52" s="140" t="s">
        <v>254</v>
      </c>
      <c r="C52" s="218" t="s">
        <v>439</v>
      </c>
      <c r="D52" s="218" t="s">
        <v>439</v>
      </c>
      <c r="E52" s="218" t="s">
        <v>439</v>
      </c>
      <c r="F52" s="218" t="s">
        <v>439</v>
      </c>
      <c r="G52" s="218" t="s">
        <v>439</v>
      </c>
      <c r="H52" s="218" t="s">
        <v>439</v>
      </c>
      <c r="I52" s="218" t="s">
        <v>439</v>
      </c>
    </row>
    <row r="53" spans="1:9" ht="14.4" x14ac:dyDescent="0.3">
      <c r="A53" s="424" t="s">
        <v>327</v>
      </c>
      <c r="B53" s="139" t="s">
        <v>253</v>
      </c>
      <c r="C53" s="217">
        <v>195.20266885513902</v>
      </c>
      <c r="D53" s="217">
        <v>114.59054838003217</v>
      </c>
      <c r="E53" s="217">
        <v>8.3307538877184264</v>
      </c>
      <c r="F53" s="217">
        <v>65.106516976019861</v>
      </c>
      <c r="G53" s="217" t="s">
        <v>439</v>
      </c>
      <c r="H53" s="217" t="s">
        <v>439</v>
      </c>
      <c r="I53" s="217">
        <v>7.1748496113685087</v>
      </c>
    </row>
    <row r="54" spans="1:9" ht="14.4" x14ac:dyDescent="0.3">
      <c r="A54" s="424"/>
      <c r="B54" s="139" t="s">
        <v>254</v>
      </c>
      <c r="C54" s="217" t="s">
        <v>439</v>
      </c>
      <c r="D54" s="217" t="s">
        <v>439</v>
      </c>
      <c r="E54" s="217" t="s">
        <v>439</v>
      </c>
      <c r="F54" s="217" t="s">
        <v>439</v>
      </c>
      <c r="G54" s="217" t="s">
        <v>439</v>
      </c>
      <c r="H54" s="217" t="s">
        <v>439</v>
      </c>
      <c r="I54" s="217" t="s">
        <v>439</v>
      </c>
    </row>
    <row r="55" spans="1:9" ht="14.4" x14ac:dyDescent="0.3">
      <c r="A55" s="420" t="s">
        <v>328</v>
      </c>
      <c r="B55" s="140" t="s">
        <v>253</v>
      </c>
      <c r="C55" s="218">
        <v>439.10009595535848</v>
      </c>
      <c r="D55" s="218">
        <v>156.88734971320187</v>
      </c>
      <c r="E55" s="218" t="s">
        <v>439</v>
      </c>
      <c r="F55" s="218">
        <v>130.45573068952231</v>
      </c>
      <c r="G55" s="218">
        <v>11.882962094593349</v>
      </c>
      <c r="H55" s="218">
        <v>17.783803031254898</v>
      </c>
      <c r="I55" s="218">
        <v>122.09025042678604</v>
      </c>
    </row>
    <row r="56" spans="1:9" ht="14.4" x14ac:dyDescent="0.3">
      <c r="A56" s="420"/>
      <c r="B56" s="140" t="s">
        <v>254</v>
      </c>
      <c r="C56" s="218">
        <v>35.816915809741324</v>
      </c>
      <c r="D56" s="218">
        <v>16.962317763861815</v>
      </c>
      <c r="E56" s="218" t="s">
        <v>439</v>
      </c>
      <c r="F56" s="218">
        <v>2.1796695974732025</v>
      </c>
      <c r="G56" s="218" t="s">
        <v>439</v>
      </c>
      <c r="H56" s="218" t="s">
        <v>439</v>
      </c>
      <c r="I56" s="218">
        <v>16.674928448406305</v>
      </c>
    </row>
    <row r="57" spans="1:9" ht="14.4" x14ac:dyDescent="0.3">
      <c r="A57" s="424" t="s">
        <v>329</v>
      </c>
      <c r="B57" s="139" t="s">
        <v>253</v>
      </c>
      <c r="C57" s="217">
        <v>3691.1055173705549</v>
      </c>
      <c r="D57" s="217">
        <v>1217.4081178459944</v>
      </c>
      <c r="E57" s="217">
        <v>501.34737581972075</v>
      </c>
      <c r="F57" s="217">
        <v>631.85554351692781</v>
      </c>
      <c r="G57" s="217">
        <v>523.59347855816441</v>
      </c>
      <c r="H57" s="217">
        <v>7.2942610790355618</v>
      </c>
      <c r="I57" s="217">
        <v>809.6067405507132</v>
      </c>
    </row>
    <row r="58" spans="1:9" ht="14.4" x14ac:dyDescent="0.3">
      <c r="A58" s="424"/>
      <c r="B58" s="139" t="s">
        <v>254</v>
      </c>
      <c r="C58" s="217">
        <v>287.65058595445834</v>
      </c>
      <c r="D58" s="217">
        <v>80.810297139120806</v>
      </c>
      <c r="E58" s="217">
        <v>7.3329890564765066</v>
      </c>
      <c r="F58" s="217">
        <v>84.158318813872</v>
      </c>
      <c r="G58" s="217">
        <v>57.164881503358508</v>
      </c>
      <c r="H58" s="217" t="s">
        <v>439</v>
      </c>
      <c r="I58" s="217">
        <v>58.184099441630501</v>
      </c>
    </row>
    <row r="60" spans="1:9" ht="14.4" x14ac:dyDescent="0.25">
      <c r="A60" s="408" t="s">
        <v>512</v>
      </c>
      <c r="B60" s="408"/>
      <c r="C60" s="408"/>
      <c r="D60" s="408"/>
    </row>
  </sheetData>
  <mergeCells count="29">
    <mergeCell ref="A13:A14"/>
    <mergeCell ref="A49:A50"/>
    <mergeCell ref="A51:A52"/>
    <mergeCell ref="A31:A32"/>
    <mergeCell ref="A33:A34"/>
    <mergeCell ref="A35:A36"/>
    <mergeCell ref="A37:A38"/>
    <mergeCell ref="A39:A40"/>
    <mergeCell ref="A25:A26"/>
    <mergeCell ref="A27:A28"/>
    <mergeCell ref="A29:A30"/>
    <mergeCell ref="A41:A42"/>
    <mergeCell ref="A4:I4"/>
    <mergeCell ref="A5:I5"/>
    <mergeCell ref="A7:B8"/>
    <mergeCell ref="C7:I7"/>
    <mergeCell ref="A10:A11"/>
    <mergeCell ref="A53:A54"/>
    <mergeCell ref="A55:A56"/>
    <mergeCell ref="A57:A58"/>
    <mergeCell ref="A60:D60"/>
    <mergeCell ref="A15:A16"/>
    <mergeCell ref="A17:A18"/>
    <mergeCell ref="A19:A20"/>
    <mergeCell ref="A21:A22"/>
    <mergeCell ref="A23:A24"/>
    <mergeCell ref="A43:A44"/>
    <mergeCell ref="A45:A46"/>
    <mergeCell ref="A47:A48"/>
  </mergeCells>
  <hyperlinks>
    <hyperlink ref="K1" location="ÍNDICE!A1" display="INDICE" xr:uid="{00000000-0004-0000-0700-000000000000}"/>
  </hyperlinks>
  <printOptions horizontalCentered="1" verticalCentered="1"/>
  <pageMargins left="1.5748031496062993" right="0.19685039370078741" top="0" bottom="0" header="0" footer="0"/>
  <pageSetup paperSize="9" scale="50" orientation="landscape" horizontalDpi="1200" verticalDpi="1200" r:id="rId1"/>
  <headerFooter alignWithMargins="0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3:P50"/>
  <sheetViews>
    <sheetView showGridLines="0" zoomScaleNormal="100" workbookViewId="0">
      <selection activeCell="F56" sqref="F56"/>
    </sheetView>
  </sheetViews>
  <sheetFormatPr baseColWidth="10" defaultColWidth="11.44140625" defaultRowHeight="12.75" customHeight="1" x14ac:dyDescent="0.25"/>
  <cols>
    <col min="1" max="1" width="11.44140625" style="14" customWidth="1"/>
    <col min="2" max="14" width="11.44140625" style="14"/>
    <col min="15" max="16" width="11.44140625" style="14" customWidth="1"/>
    <col min="17" max="16384" width="11.44140625" style="14"/>
  </cols>
  <sheetData>
    <row r="3" spans="1:16" ht="12.75" customHeight="1" x14ac:dyDescent="0.25">
      <c r="P3" s="221" t="s">
        <v>145</v>
      </c>
    </row>
    <row r="8" spans="1:16" ht="12.75" customHeight="1" x14ac:dyDescent="0.3">
      <c r="A8" s="496" t="s">
        <v>196</v>
      </c>
      <c r="B8" s="496"/>
      <c r="C8" s="496"/>
      <c r="D8" s="496"/>
      <c r="E8" s="496"/>
      <c r="F8" s="496"/>
      <c r="G8" s="496"/>
      <c r="H8" s="496"/>
      <c r="I8" s="496"/>
      <c r="J8" s="496"/>
      <c r="K8" s="496"/>
      <c r="L8" s="496"/>
      <c r="M8" s="496"/>
      <c r="N8" s="496"/>
    </row>
    <row r="9" spans="1:16" ht="12.75" customHeight="1" x14ac:dyDescent="0.25">
      <c r="A9" s="497" t="s">
        <v>191</v>
      </c>
      <c r="B9" s="497"/>
      <c r="C9" s="497"/>
      <c r="D9" s="497"/>
      <c r="E9" s="497"/>
      <c r="F9" s="497"/>
      <c r="G9" s="497"/>
      <c r="H9" s="497"/>
      <c r="I9" s="497"/>
      <c r="J9" s="497"/>
      <c r="K9" s="497"/>
      <c r="L9" s="497"/>
      <c r="M9" s="497"/>
      <c r="N9" s="497"/>
    </row>
    <row r="10" spans="1:16" ht="12.75" customHeight="1" x14ac:dyDescent="0.25">
      <c r="G10"/>
      <c r="H10"/>
      <c r="I10"/>
      <c r="J10"/>
      <c r="L10"/>
      <c r="M10"/>
      <c r="N10"/>
      <c r="O10"/>
    </row>
    <row r="11" spans="1:16" ht="12.75" customHeight="1" x14ac:dyDescent="0.3">
      <c r="G11"/>
      <c r="H11"/>
      <c r="I11"/>
      <c r="J11" s="486" t="s">
        <v>604</v>
      </c>
      <c r="K11" s="486"/>
      <c r="L11"/>
      <c r="M11"/>
      <c r="N11"/>
      <c r="O11"/>
    </row>
    <row r="12" spans="1:16" ht="12.75" customHeight="1" x14ac:dyDescent="0.3">
      <c r="G12" s="487" t="s">
        <v>614</v>
      </c>
      <c r="H12" s="487"/>
      <c r="I12"/>
      <c r="J12"/>
      <c r="K12"/>
      <c r="L12"/>
      <c r="M12"/>
      <c r="N12"/>
      <c r="O12"/>
    </row>
    <row r="13" spans="1:16" ht="12.75" customHeight="1" x14ac:dyDescent="0.25">
      <c r="G13"/>
      <c r="H13"/>
      <c r="I13"/>
      <c r="J13"/>
      <c r="K13"/>
      <c r="L13"/>
      <c r="M13"/>
      <c r="N13"/>
      <c r="O13"/>
    </row>
    <row r="14" spans="1:16" ht="12.75" customHeight="1" x14ac:dyDescent="0.25">
      <c r="G14"/>
      <c r="H14"/>
      <c r="I14"/>
      <c r="J14"/>
      <c r="K14"/>
      <c r="L14"/>
      <c r="M14"/>
      <c r="N14"/>
      <c r="O14"/>
    </row>
    <row r="15" spans="1:16" ht="12.75" customHeight="1" x14ac:dyDescent="0.25">
      <c r="G15"/>
      <c r="H15"/>
      <c r="I15"/>
      <c r="J15"/>
      <c r="K15"/>
      <c r="L15"/>
      <c r="M15"/>
      <c r="N15"/>
      <c r="O15"/>
    </row>
    <row r="16" spans="1:16" ht="12.75" customHeight="1" x14ac:dyDescent="0.25">
      <c r="G16"/>
      <c r="H16"/>
      <c r="I16"/>
      <c r="J16"/>
      <c r="K16"/>
      <c r="L16"/>
      <c r="M16"/>
      <c r="N16"/>
      <c r="O16"/>
    </row>
    <row r="17" spans="7:15" ht="12.75" customHeight="1" x14ac:dyDescent="0.25">
      <c r="G17"/>
      <c r="H17"/>
      <c r="I17"/>
      <c r="J17"/>
      <c r="K17"/>
      <c r="L17"/>
      <c r="M17"/>
      <c r="N17"/>
      <c r="O17"/>
    </row>
    <row r="18" spans="7:15" ht="12.75" customHeight="1" x14ac:dyDescent="0.25">
      <c r="G18"/>
      <c r="H18"/>
      <c r="I18"/>
      <c r="J18"/>
      <c r="K18"/>
      <c r="L18"/>
      <c r="M18"/>
      <c r="N18"/>
      <c r="O18"/>
    </row>
    <row r="19" spans="7:15" ht="12.75" customHeight="1" x14ac:dyDescent="0.25">
      <c r="G19"/>
      <c r="H19"/>
      <c r="I19"/>
      <c r="J19"/>
      <c r="K19"/>
      <c r="L19"/>
      <c r="M19"/>
      <c r="N19"/>
      <c r="O19"/>
    </row>
    <row r="20" spans="7:15" ht="12.75" customHeight="1" x14ac:dyDescent="0.25">
      <c r="G20"/>
      <c r="H20"/>
      <c r="I20"/>
      <c r="J20"/>
      <c r="K20"/>
      <c r="L20"/>
      <c r="M20"/>
      <c r="N20"/>
      <c r="O20"/>
    </row>
    <row r="21" spans="7:15" ht="12.75" customHeight="1" x14ac:dyDescent="0.25">
      <c r="G21"/>
      <c r="H21"/>
      <c r="I21"/>
      <c r="J21"/>
      <c r="K21"/>
      <c r="L21"/>
      <c r="M21"/>
      <c r="N21"/>
      <c r="O21"/>
    </row>
    <row r="22" spans="7:15" ht="12.75" customHeight="1" x14ac:dyDescent="0.25">
      <c r="G22"/>
      <c r="H22"/>
      <c r="I22"/>
      <c r="J22"/>
      <c r="K22"/>
      <c r="L22"/>
      <c r="M22"/>
      <c r="N22"/>
      <c r="O22"/>
    </row>
    <row r="23" spans="7:15" ht="12.75" customHeight="1" x14ac:dyDescent="0.25">
      <c r="G23"/>
      <c r="H23"/>
      <c r="I23"/>
      <c r="J23"/>
      <c r="K23"/>
      <c r="L23"/>
      <c r="M23"/>
      <c r="N23"/>
      <c r="O23"/>
    </row>
    <row r="24" spans="7:15" ht="12.75" customHeight="1" x14ac:dyDescent="0.25">
      <c r="G24"/>
      <c r="H24"/>
      <c r="I24"/>
      <c r="J24"/>
      <c r="K24"/>
      <c r="L24"/>
      <c r="M24"/>
      <c r="N24"/>
      <c r="O24"/>
    </row>
    <row r="25" spans="7:15" ht="12.75" customHeight="1" x14ac:dyDescent="0.25">
      <c r="G25"/>
      <c r="H25"/>
      <c r="I25"/>
      <c r="J25"/>
      <c r="K25"/>
      <c r="L25"/>
      <c r="M25"/>
      <c r="N25"/>
      <c r="O25"/>
    </row>
    <row r="26" spans="7:15" ht="12.75" customHeight="1" x14ac:dyDescent="0.25">
      <c r="G26"/>
      <c r="H26"/>
      <c r="I26"/>
      <c r="J26"/>
      <c r="K26"/>
      <c r="L26"/>
      <c r="M26"/>
      <c r="N26"/>
      <c r="O26"/>
    </row>
    <row r="27" spans="7:15" ht="12.75" customHeight="1" x14ac:dyDescent="0.25">
      <c r="G27"/>
      <c r="H27"/>
      <c r="I27"/>
      <c r="J27"/>
      <c r="K27"/>
      <c r="L27"/>
      <c r="M27"/>
      <c r="N27"/>
      <c r="O27"/>
    </row>
    <row r="28" spans="7:15" ht="12.75" customHeight="1" x14ac:dyDescent="0.25">
      <c r="G28"/>
      <c r="H28"/>
      <c r="I28"/>
      <c r="J28"/>
      <c r="K28"/>
      <c r="L28"/>
      <c r="M28"/>
      <c r="N28"/>
      <c r="O28"/>
    </row>
    <row r="29" spans="7:15" ht="12.75" customHeight="1" x14ac:dyDescent="0.25">
      <c r="G29"/>
      <c r="H29"/>
      <c r="I29"/>
      <c r="J29"/>
      <c r="K29"/>
      <c r="L29"/>
      <c r="M29"/>
      <c r="N29"/>
      <c r="O29"/>
    </row>
    <row r="30" spans="7:15" ht="12.75" customHeight="1" x14ac:dyDescent="0.25">
      <c r="G30"/>
      <c r="H30"/>
      <c r="I30"/>
      <c r="J30"/>
      <c r="K30"/>
      <c r="L30"/>
      <c r="M30"/>
      <c r="N30"/>
      <c r="O30"/>
    </row>
    <row r="31" spans="7:15" ht="12.75" customHeight="1" x14ac:dyDescent="0.25">
      <c r="G31"/>
      <c r="H31"/>
      <c r="I31"/>
      <c r="J31"/>
      <c r="K31"/>
      <c r="L31"/>
      <c r="M31"/>
      <c r="N31"/>
      <c r="O31"/>
    </row>
    <row r="32" spans="7:15" ht="12.75" customHeight="1" x14ac:dyDescent="0.25">
      <c r="G32"/>
      <c r="H32"/>
      <c r="I32"/>
      <c r="J32"/>
      <c r="K32"/>
      <c r="L32"/>
      <c r="M32"/>
      <c r="N32"/>
      <c r="O32"/>
    </row>
    <row r="33" spans="1:15" ht="12.75" customHeight="1" x14ac:dyDescent="0.25">
      <c r="G33"/>
      <c r="H33"/>
      <c r="I33"/>
      <c r="J33"/>
      <c r="K33"/>
      <c r="L33"/>
      <c r="M33"/>
      <c r="N33"/>
      <c r="O33"/>
    </row>
    <row r="34" spans="1:15" ht="12.75" customHeight="1" x14ac:dyDescent="0.25">
      <c r="G34"/>
      <c r="H34"/>
      <c r="I34"/>
      <c r="J34"/>
      <c r="K34"/>
      <c r="L34"/>
      <c r="M34"/>
      <c r="N34"/>
      <c r="O34"/>
    </row>
    <row r="35" spans="1:15" ht="12.75" customHeight="1" x14ac:dyDescent="0.25">
      <c r="G35"/>
      <c r="H35"/>
      <c r="I35"/>
      <c r="J35"/>
      <c r="K35"/>
      <c r="L35"/>
      <c r="M35"/>
      <c r="N35"/>
      <c r="O35"/>
    </row>
    <row r="36" spans="1:15" ht="12.75" customHeight="1" x14ac:dyDescent="0.25">
      <c r="G36"/>
      <c r="H36"/>
      <c r="I36"/>
      <c r="J36"/>
      <c r="K36"/>
      <c r="L36"/>
      <c r="M36"/>
      <c r="N36"/>
      <c r="O36"/>
    </row>
    <row r="37" spans="1:15" ht="12.75" customHeight="1" x14ac:dyDescent="0.25">
      <c r="B37" s="34"/>
      <c r="C37" s="34"/>
      <c r="D37" s="34"/>
      <c r="E37" s="34"/>
      <c r="G37"/>
      <c r="H37"/>
      <c r="I37"/>
      <c r="J37"/>
      <c r="K37"/>
      <c r="L37"/>
      <c r="M37"/>
      <c r="N37"/>
      <c r="O37"/>
    </row>
    <row r="38" spans="1:15" ht="12.75" customHeight="1" x14ac:dyDescent="0.25">
      <c r="G38"/>
      <c r="H38"/>
      <c r="I38"/>
      <c r="J38"/>
      <c r="K38"/>
      <c r="L38"/>
      <c r="M38"/>
      <c r="N38"/>
      <c r="O38"/>
    </row>
    <row r="39" spans="1:15" ht="12.75" customHeight="1" x14ac:dyDescent="0.25">
      <c r="A39" s="13"/>
      <c r="B39" s="246" t="s">
        <v>3</v>
      </c>
      <c r="C39" s="22">
        <v>8048.1692885068896</v>
      </c>
      <c r="D39" s="15">
        <f>+C39/$C$43</f>
        <v>0.48545977911611565</v>
      </c>
      <c r="E39" s="15"/>
      <c r="G39"/>
      <c r="H39"/>
      <c r="I39"/>
      <c r="J39"/>
      <c r="K39"/>
      <c r="L39"/>
      <c r="M39"/>
      <c r="N39"/>
      <c r="O39"/>
    </row>
    <row r="40" spans="1:15" ht="12.75" customHeight="1" x14ac:dyDescent="0.25">
      <c r="A40" s="13"/>
      <c r="B40" s="246" t="s">
        <v>5</v>
      </c>
      <c r="C40" s="22">
        <v>7722.8643848525817</v>
      </c>
      <c r="D40" s="15">
        <f>+C40/$C$43</f>
        <v>0.46583762145363594</v>
      </c>
      <c r="E40" s="15"/>
    </row>
    <row r="41" spans="1:15" ht="12.75" customHeight="1" x14ac:dyDescent="0.25">
      <c r="A41" s="13"/>
      <c r="B41" s="246" t="s">
        <v>7</v>
      </c>
      <c r="C41" s="22">
        <v>807.41347041898939</v>
      </c>
      <c r="D41" s="15">
        <f>+C41/$C$43</f>
        <v>4.8702599430248482E-2</v>
      </c>
      <c r="E41" s="15"/>
    </row>
    <row r="42" spans="1:15" ht="12.75" customHeight="1" x14ac:dyDescent="0.25">
      <c r="A42" s="13"/>
      <c r="B42" s="246" t="s">
        <v>456</v>
      </c>
      <c r="C42" s="42" t="s">
        <v>439</v>
      </c>
      <c r="D42" s="15"/>
      <c r="E42" s="15"/>
    </row>
    <row r="43" spans="1:15" ht="12.75" customHeight="1" x14ac:dyDescent="0.25">
      <c r="A43" s="13"/>
      <c r="B43" s="17"/>
      <c r="C43" s="18">
        <f>SUM(C39:C42)</f>
        <v>16578.44714377846</v>
      </c>
      <c r="D43" s="13"/>
      <c r="E43" s="13"/>
    </row>
    <row r="44" spans="1:15" ht="12.75" customHeight="1" x14ac:dyDescent="0.25">
      <c r="A44" s="13"/>
      <c r="B44" s="13"/>
      <c r="C44" s="13"/>
      <c r="D44" s="13"/>
      <c r="E44" s="13"/>
    </row>
    <row r="45" spans="1:15" ht="12.75" customHeight="1" x14ac:dyDescent="0.25">
      <c r="A45" s="13"/>
      <c r="B45" s="13"/>
      <c r="C45" s="13"/>
      <c r="D45" s="13"/>
      <c r="E45" s="13"/>
    </row>
    <row r="47" spans="1:15" ht="12.75" customHeight="1" x14ac:dyDescent="0.25">
      <c r="C47" s="3"/>
    </row>
    <row r="48" spans="1:15" ht="12.75" customHeight="1" x14ac:dyDescent="0.25">
      <c r="C48" s="3"/>
    </row>
    <row r="49" spans="3:3" ht="12.75" customHeight="1" x14ac:dyDescent="0.25">
      <c r="C49" s="3"/>
    </row>
    <row r="50" spans="3:3" ht="12.75" customHeight="1" x14ac:dyDescent="0.25">
      <c r="C50" s="3"/>
    </row>
  </sheetData>
  <mergeCells count="4">
    <mergeCell ref="A8:N8"/>
    <mergeCell ref="A9:N9"/>
    <mergeCell ref="G12:H12"/>
    <mergeCell ref="J11:K11"/>
  </mergeCells>
  <hyperlinks>
    <hyperlink ref="P3" location="ÍNDICE!A1" display="INDICE" xr:uid="{00000000-0004-0000-4F00-000000000000}"/>
  </hyperlinks>
  <pageMargins left="0.74803149606299213" right="0.74803149606299213" top="0.59055118110236227" bottom="0.98425196850393704" header="0" footer="0"/>
  <pageSetup paperSize="9" scale="90" orientation="landscape" r:id="rId1"/>
  <headerFooter alignWithMargins="0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3:Q49"/>
  <sheetViews>
    <sheetView showGridLines="0" zoomScaleNormal="100" workbookViewId="0">
      <selection activeCell="N40" sqref="N40"/>
    </sheetView>
  </sheetViews>
  <sheetFormatPr baseColWidth="10" defaultColWidth="11.44140625" defaultRowHeight="12.75" customHeight="1" x14ac:dyDescent="0.25"/>
  <cols>
    <col min="1" max="16384" width="11.44140625" style="14"/>
  </cols>
  <sheetData>
    <row r="3" spans="1:17" ht="12.75" customHeight="1" x14ac:dyDescent="0.25">
      <c r="O3" s="221" t="s">
        <v>145</v>
      </c>
    </row>
    <row r="8" spans="1:17" ht="12.75" customHeight="1" x14ac:dyDescent="0.3">
      <c r="A8" s="488" t="s">
        <v>518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266"/>
      <c r="N8" s="266"/>
    </row>
    <row r="9" spans="1:17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267"/>
      <c r="N9" s="267"/>
    </row>
    <row r="12" spans="1:17" ht="12.75" customHeight="1" x14ac:dyDescent="0.3">
      <c r="F12" s="285" t="s">
        <v>614</v>
      </c>
      <c r="G12" s="34"/>
      <c r="H12" s="34"/>
      <c r="I12" s="274" t="s">
        <v>171</v>
      </c>
      <c r="J12" s="274"/>
      <c r="K12" s="34"/>
      <c r="L12" s="34"/>
      <c r="M12" s="34"/>
      <c r="N12" s="34"/>
    </row>
    <row r="13" spans="1:17" ht="12.75" customHeight="1" x14ac:dyDescent="0.25">
      <c r="F13" s="34"/>
      <c r="G13" s="34"/>
      <c r="H13" s="34"/>
      <c r="I13" s="34"/>
      <c r="J13" s="494"/>
      <c r="K13" s="494"/>
      <c r="L13" s="34"/>
      <c r="M13" s="34"/>
      <c r="N13" s="34"/>
    </row>
    <row r="14" spans="1:17" ht="12.75" customHeight="1" x14ac:dyDescent="0.25">
      <c r="F14" s="34"/>
      <c r="G14" s="34"/>
      <c r="H14" s="34"/>
      <c r="I14" s="34"/>
      <c r="J14" s="34"/>
      <c r="K14" s="34"/>
      <c r="L14" s="34"/>
      <c r="M14" s="34"/>
    </row>
    <row r="15" spans="1:17" ht="12.75" customHeight="1" x14ac:dyDescent="0.25">
      <c r="F15" s="34"/>
      <c r="G15" s="34"/>
      <c r="H15" s="34"/>
      <c r="I15" s="34"/>
      <c r="J15" s="34"/>
      <c r="K15" s="34"/>
      <c r="L15" s="34"/>
      <c r="M15" s="34"/>
      <c r="P15" s="275"/>
      <c r="Q15" s="276"/>
    </row>
    <row r="16" spans="1:17" ht="12.75" customHeight="1" x14ac:dyDescent="0.25">
      <c r="F16" s="34"/>
      <c r="G16" s="34"/>
      <c r="H16" s="34"/>
      <c r="I16" s="34"/>
      <c r="J16" s="34"/>
      <c r="K16" s="34"/>
      <c r="L16" s="34"/>
      <c r="M16" s="34"/>
      <c r="P16" s="275"/>
      <c r="Q16" s="276"/>
    </row>
    <row r="17" spans="6:17" ht="12.75" customHeight="1" x14ac:dyDescent="0.25">
      <c r="F17" s="34"/>
      <c r="G17" s="34"/>
      <c r="H17" s="34"/>
      <c r="I17" s="34"/>
      <c r="J17" s="34"/>
      <c r="K17" s="34"/>
      <c r="L17" s="34"/>
      <c r="M17" s="34"/>
      <c r="P17" s="202"/>
      <c r="Q17" s="276"/>
    </row>
    <row r="18" spans="6:17" ht="12.75" customHeight="1" x14ac:dyDescent="0.25">
      <c r="F18" s="34"/>
      <c r="G18" s="34"/>
      <c r="H18" s="34"/>
      <c r="I18" s="34"/>
      <c r="J18" s="34"/>
      <c r="K18" s="34"/>
      <c r="L18" s="34"/>
      <c r="M18" s="34"/>
      <c r="P18" s="275"/>
      <c r="Q18" s="276"/>
    </row>
    <row r="19" spans="6:17" ht="12.75" customHeight="1" x14ac:dyDescent="0.25">
      <c r="F19" s="34"/>
      <c r="G19" s="34"/>
      <c r="H19" s="34"/>
      <c r="I19" s="34"/>
      <c r="J19" s="34"/>
      <c r="K19" s="34"/>
      <c r="L19" s="34"/>
      <c r="M19" s="34"/>
      <c r="P19" s="202"/>
      <c r="Q19" s="276"/>
    </row>
    <row r="20" spans="6:17" ht="12.75" customHeight="1" x14ac:dyDescent="0.25">
      <c r="F20" s="34"/>
      <c r="G20" s="34"/>
      <c r="H20" s="34"/>
      <c r="I20" s="34"/>
      <c r="J20" s="34"/>
      <c r="K20" s="34"/>
      <c r="L20" s="34"/>
      <c r="M20" s="34"/>
      <c r="P20" s="275"/>
      <c r="Q20" s="276"/>
    </row>
    <row r="21" spans="6:17" ht="12.75" customHeight="1" x14ac:dyDescent="0.25">
      <c r="F21" s="34"/>
      <c r="G21" s="34"/>
      <c r="H21" s="34"/>
      <c r="I21" s="34"/>
      <c r="J21" s="34"/>
      <c r="K21" s="34"/>
      <c r="L21" s="34"/>
      <c r="M21" s="34"/>
      <c r="P21" s="202"/>
      <c r="Q21" s="276"/>
    </row>
    <row r="22" spans="6:17" ht="12.75" customHeight="1" x14ac:dyDescent="0.25">
      <c r="F22" s="34"/>
      <c r="G22" s="34"/>
      <c r="H22" s="34"/>
      <c r="I22" s="34"/>
      <c r="J22" s="34"/>
      <c r="K22" s="34"/>
      <c r="L22" s="34"/>
      <c r="M22" s="34"/>
      <c r="P22" s="275"/>
      <c r="Q22" s="276"/>
    </row>
    <row r="23" spans="6:17" ht="12.75" customHeight="1" x14ac:dyDescent="0.25">
      <c r="F23" s="34"/>
      <c r="G23" s="34"/>
      <c r="H23" s="34"/>
      <c r="I23" s="34"/>
      <c r="J23" s="34"/>
      <c r="K23" s="34"/>
      <c r="L23" s="34"/>
      <c r="M23" s="34"/>
      <c r="P23" s="202"/>
      <c r="Q23" s="276"/>
    </row>
    <row r="24" spans="6:17" ht="12.75" customHeight="1" x14ac:dyDescent="0.25">
      <c r="F24" s="34"/>
      <c r="G24" s="34"/>
      <c r="H24" s="34"/>
      <c r="I24" s="34"/>
      <c r="J24" s="34"/>
      <c r="K24" s="34"/>
      <c r="L24" s="34"/>
      <c r="M24" s="34"/>
      <c r="P24" s="275"/>
      <c r="Q24" s="276"/>
    </row>
    <row r="25" spans="6:17" ht="12.75" customHeight="1" x14ac:dyDescent="0.25">
      <c r="F25" s="34"/>
      <c r="G25" s="34"/>
      <c r="H25" s="34"/>
      <c r="I25" s="34"/>
      <c r="J25" s="34"/>
      <c r="K25" s="34"/>
      <c r="L25" s="34"/>
      <c r="M25" s="34"/>
      <c r="P25" s="202"/>
      <c r="Q25" s="276"/>
    </row>
    <row r="26" spans="6:17" ht="12.75" customHeight="1" x14ac:dyDescent="0.25">
      <c r="F26" s="34"/>
      <c r="G26" s="34"/>
      <c r="H26" s="34"/>
      <c r="I26" s="34"/>
      <c r="J26" s="34"/>
      <c r="K26" s="34"/>
      <c r="L26" s="34"/>
      <c r="M26" s="34"/>
      <c r="P26" s="202"/>
      <c r="Q26" s="276"/>
    </row>
    <row r="27" spans="6:17" ht="12.75" customHeight="1" x14ac:dyDescent="0.25">
      <c r="F27" s="34"/>
      <c r="G27" s="34"/>
      <c r="H27" s="34"/>
      <c r="I27" s="34"/>
      <c r="J27" s="34"/>
      <c r="K27" s="34"/>
      <c r="L27" s="34"/>
      <c r="M27" s="34"/>
      <c r="P27" s="275"/>
      <c r="Q27" s="276"/>
    </row>
    <row r="28" spans="6:17" ht="12.75" customHeight="1" x14ac:dyDescent="0.25">
      <c r="F28" s="34"/>
      <c r="G28" s="34"/>
      <c r="H28" s="34"/>
      <c r="I28" s="34"/>
      <c r="J28" s="34"/>
      <c r="K28" s="34"/>
      <c r="L28" s="34"/>
      <c r="M28" s="34"/>
      <c r="P28" s="202"/>
      <c r="Q28" s="276"/>
    </row>
    <row r="29" spans="6:17" ht="12.75" customHeight="1" x14ac:dyDescent="0.25">
      <c r="F29" s="34"/>
      <c r="G29" s="34"/>
      <c r="H29" s="34"/>
      <c r="I29" s="34"/>
      <c r="J29" s="34"/>
      <c r="K29" s="34"/>
      <c r="L29" s="34"/>
      <c r="M29" s="34"/>
      <c r="P29" s="275"/>
      <c r="Q29" s="276"/>
    </row>
    <row r="30" spans="6:17" ht="12.75" customHeight="1" x14ac:dyDescent="0.25">
      <c r="F30" s="34"/>
      <c r="G30" s="34"/>
      <c r="H30" s="34"/>
      <c r="I30" s="34"/>
      <c r="J30" s="34"/>
      <c r="K30" s="34"/>
      <c r="L30" s="34"/>
      <c r="M30" s="34"/>
      <c r="P30" s="202"/>
      <c r="Q30" s="276"/>
    </row>
    <row r="31" spans="6:17" ht="12.75" customHeight="1" x14ac:dyDescent="0.25">
      <c r="F31" s="34"/>
      <c r="G31" s="34"/>
      <c r="H31" s="34"/>
      <c r="I31" s="34"/>
      <c r="J31" s="34"/>
      <c r="K31" s="34"/>
      <c r="L31" s="34"/>
      <c r="M31" s="34"/>
      <c r="P31" s="275"/>
      <c r="Q31" s="276"/>
    </row>
    <row r="32" spans="6:17" ht="12.75" customHeight="1" x14ac:dyDescent="0.25">
      <c r="F32" s="34"/>
      <c r="G32" s="34"/>
      <c r="H32" s="34"/>
      <c r="I32" s="34"/>
      <c r="J32" s="34"/>
      <c r="K32" s="34"/>
      <c r="L32" s="34"/>
      <c r="M32" s="34"/>
      <c r="P32" s="275"/>
      <c r="Q32" s="276"/>
    </row>
    <row r="33" spans="1:17" ht="12.75" customHeight="1" x14ac:dyDescent="0.25">
      <c r="F33" s="34"/>
      <c r="G33" s="34"/>
      <c r="H33" s="34"/>
      <c r="I33" s="34"/>
      <c r="J33" s="34"/>
      <c r="K33" s="34"/>
      <c r="L33" s="34"/>
      <c r="M33" s="34"/>
      <c r="P33" s="275"/>
      <c r="Q33" s="276"/>
    </row>
    <row r="34" spans="1:17" ht="12.75" customHeight="1" x14ac:dyDescent="0.25">
      <c r="F34" s="34"/>
      <c r="G34" s="34"/>
      <c r="H34" s="34"/>
      <c r="I34" s="34"/>
      <c r="J34" s="34"/>
      <c r="K34" s="34"/>
      <c r="L34" s="34"/>
      <c r="M34" s="34"/>
      <c r="P34" s="275"/>
      <c r="Q34" s="276"/>
    </row>
    <row r="35" spans="1:17" ht="12.75" customHeight="1" x14ac:dyDescent="0.25">
      <c r="F35" s="34"/>
      <c r="G35" s="34"/>
      <c r="H35" s="34"/>
      <c r="I35" s="34"/>
      <c r="J35" s="34"/>
      <c r="K35" s="34"/>
      <c r="M35" s="34"/>
      <c r="P35" s="275"/>
      <c r="Q35" s="276"/>
    </row>
    <row r="36" spans="1:17" ht="12.75" customHeight="1" x14ac:dyDescent="0.25">
      <c r="F36" s="34"/>
      <c r="G36" s="34"/>
      <c r="H36" s="34"/>
      <c r="I36" s="34"/>
      <c r="J36" s="34"/>
      <c r="K36" s="34"/>
      <c r="M36" s="34"/>
      <c r="P36" s="275"/>
      <c r="Q36" s="276"/>
    </row>
    <row r="37" spans="1:17" ht="12.75" customHeight="1" x14ac:dyDescent="0.25">
      <c r="F37" s="34"/>
      <c r="G37" s="34"/>
      <c r="H37" s="34"/>
      <c r="I37" s="34"/>
      <c r="J37" s="34"/>
      <c r="K37" s="34"/>
      <c r="M37" s="34"/>
      <c r="P37" s="275"/>
      <c r="Q37" s="276"/>
    </row>
    <row r="38" spans="1:17" ht="12.75" customHeight="1" x14ac:dyDescent="0.25">
      <c r="F38" s="34"/>
      <c r="G38" s="34"/>
      <c r="H38" s="34"/>
      <c r="I38" s="34"/>
      <c r="J38" s="34"/>
      <c r="K38" s="34"/>
      <c r="M38" s="34"/>
      <c r="P38" s="278"/>
      <c r="Q38" s="276"/>
    </row>
    <row r="39" spans="1:17" ht="12.75" customHeight="1" x14ac:dyDescent="0.25">
      <c r="B39" s="34"/>
      <c r="C39" s="34"/>
      <c r="H39" s="34"/>
      <c r="I39" s="34"/>
      <c r="J39" s="34"/>
      <c r="K39" s="34"/>
      <c r="M39" s="34"/>
    </row>
    <row r="40" spans="1:17" ht="12.75" customHeight="1" x14ac:dyDescent="0.25">
      <c r="A40" s="34"/>
      <c r="B40" s="17"/>
      <c r="C40" s="13"/>
      <c r="D40" s="247"/>
      <c r="E40" s="247"/>
      <c r="H40" s="34"/>
      <c r="I40" s="34"/>
      <c r="J40" s="34"/>
    </row>
    <row r="41" spans="1:17" ht="12.75" customHeight="1" x14ac:dyDescent="0.25">
      <c r="A41" s="34"/>
      <c r="B41" s="248" t="s">
        <v>3</v>
      </c>
      <c r="C41" s="279">
        <v>6689.7974630854096</v>
      </c>
      <c r="D41" s="15">
        <f>+C41/$C$45</f>
        <v>0.67313506884598395</v>
      </c>
      <c r="E41" s="15"/>
      <c r="H41" s="34"/>
      <c r="I41" s="34"/>
      <c r="J41" s="34"/>
    </row>
    <row r="42" spans="1:17" ht="12.75" customHeight="1" x14ac:dyDescent="0.25">
      <c r="A42" s="34"/>
      <c r="B42" s="248" t="s">
        <v>5</v>
      </c>
      <c r="C42" s="279">
        <v>1095.6128822340818</v>
      </c>
      <c r="D42" s="15">
        <f>+C42/$C$45</f>
        <v>0.11024182076971945</v>
      </c>
      <c r="E42" s="15"/>
      <c r="G42" s="34"/>
      <c r="H42" s="34"/>
      <c r="I42" s="34"/>
      <c r="J42" s="34"/>
      <c r="K42" s="485"/>
      <c r="L42" s="485"/>
      <c r="M42" s="485"/>
      <c r="N42" s="34"/>
    </row>
    <row r="43" spans="1:17" ht="12.75" customHeight="1" x14ac:dyDescent="0.25">
      <c r="A43" s="34"/>
      <c r="B43" s="248" t="s">
        <v>7</v>
      </c>
      <c r="C43" s="279">
        <v>2152.8587669321273</v>
      </c>
      <c r="D43" s="15">
        <f>+C43/$C$45</f>
        <v>0.21662311038429655</v>
      </c>
      <c r="E43" s="15"/>
      <c r="F43" s="281"/>
      <c r="G43" s="34"/>
      <c r="H43" s="34"/>
      <c r="I43" s="34"/>
      <c r="J43" s="34"/>
      <c r="K43" s="485"/>
      <c r="L43" s="485"/>
      <c r="M43" s="485"/>
      <c r="N43" s="34"/>
    </row>
    <row r="44" spans="1:17" ht="12.75" customHeight="1" x14ac:dyDescent="0.25">
      <c r="A44" s="34"/>
      <c r="B44" s="248" t="s">
        <v>456</v>
      </c>
      <c r="C44" s="247">
        <v>0</v>
      </c>
      <c r="D44" s="15"/>
      <c r="E44" s="15"/>
      <c r="F44" s="281"/>
      <c r="K44" s="485"/>
      <c r="L44" s="485"/>
      <c r="M44" s="485"/>
      <c r="N44" s="34"/>
    </row>
    <row r="45" spans="1:17" ht="12.75" customHeight="1" x14ac:dyDescent="0.25">
      <c r="B45" s="17"/>
      <c r="C45" s="42">
        <f>SUM(C41:C44)</f>
        <v>9938.2691122516189</v>
      </c>
      <c r="D45" s="13"/>
      <c r="E45" s="13"/>
      <c r="F45" s="281"/>
    </row>
    <row r="46" spans="1:17" ht="12.75" customHeight="1" x14ac:dyDescent="0.25">
      <c r="B46" s="13"/>
      <c r="C46" s="13"/>
      <c r="D46" s="15"/>
      <c r="E46" s="13"/>
      <c r="F46" s="281"/>
    </row>
    <row r="47" spans="1:17" ht="12.75" customHeight="1" x14ac:dyDescent="0.25">
      <c r="B47" s="490"/>
      <c r="C47" s="490"/>
      <c r="D47" s="21"/>
    </row>
    <row r="48" spans="1:17" ht="12.75" customHeight="1" x14ac:dyDescent="0.25">
      <c r="B48" s="490"/>
      <c r="C48" s="490"/>
      <c r="D48" s="21"/>
    </row>
    <row r="49" spans="2:4" ht="12.75" customHeight="1" x14ac:dyDescent="0.25">
      <c r="B49" s="490"/>
      <c r="C49" s="490"/>
      <c r="D49" s="21"/>
    </row>
  </sheetData>
  <mergeCells count="7">
    <mergeCell ref="B48:C48"/>
    <mergeCell ref="B49:C49"/>
    <mergeCell ref="A8:L8"/>
    <mergeCell ref="A9:L9"/>
    <mergeCell ref="J13:K13"/>
    <mergeCell ref="K42:M44"/>
    <mergeCell ref="B47:C47"/>
  </mergeCells>
  <hyperlinks>
    <hyperlink ref="O3" location="ÍNDICE!A1" display="INDICE" xr:uid="{00000000-0004-0000-5000-000000000000}"/>
  </hyperlinks>
  <pageMargins left="0.98425196850393704" right="0.74803149606299213" top="0.82677165354330717" bottom="0.98425196850393704" header="0" footer="0"/>
  <pageSetup paperSize="9" scale="90" orientation="landscape" r:id="rId1"/>
  <headerFooter alignWithMargins="0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3:R53"/>
  <sheetViews>
    <sheetView showGridLines="0" zoomScaleNormal="100" workbookViewId="0">
      <selection activeCell="H55" sqref="H55"/>
    </sheetView>
  </sheetViews>
  <sheetFormatPr baseColWidth="10" defaultColWidth="11.44140625" defaultRowHeight="12.75" customHeight="1" x14ac:dyDescent="0.25"/>
  <cols>
    <col min="1" max="1" width="11.44140625" style="14" customWidth="1"/>
    <col min="2" max="3" width="11.44140625" style="14"/>
    <col min="4" max="5" width="11.44140625" style="14" customWidth="1"/>
    <col min="6" max="16384" width="11.44140625" style="14"/>
  </cols>
  <sheetData>
    <row r="3" spans="1:18" ht="12.75" customHeight="1" x14ac:dyDescent="0.25">
      <c r="O3" s="221" t="s">
        <v>145</v>
      </c>
    </row>
    <row r="8" spans="1:18" ht="12.75" customHeight="1" x14ac:dyDescent="0.3">
      <c r="A8" s="488" t="s">
        <v>197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8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8" ht="12.75" customHeight="1" x14ac:dyDescent="0.25">
      <c r="A10" s="267"/>
      <c r="B10" s="267"/>
      <c r="C10" s="267"/>
      <c r="D10" s="267"/>
      <c r="E10" s="267"/>
      <c r="F10" s="267"/>
      <c r="G10" s="267"/>
      <c r="H10" s="267"/>
      <c r="I10" s="267"/>
      <c r="J10" s="267"/>
      <c r="K10" s="267"/>
      <c r="L10" s="267"/>
      <c r="M10" s="267"/>
      <c r="N10" s="267"/>
    </row>
    <row r="11" spans="1:18" ht="12.75" customHeight="1" x14ac:dyDescent="0.25">
      <c r="F11"/>
      <c r="G11"/>
      <c r="H11"/>
      <c r="I11"/>
      <c r="K11"/>
      <c r="L11"/>
      <c r="M11"/>
      <c r="N11"/>
      <c r="R11" s="34"/>
    </row>
    <row r="12" spans="1:18" ht="12.75" customHeight="1" x14ac:dyDescent="0.3">
      <c r="F12"/>
      <c r="G12" s="487" t="s">
        <v>614</v>
      </c>
      <c r="H12" s="487"/>
      <c r="I12"/>
      <c r="J12" s="486" t="s">
        <v>604</v>
      </c>
      <c r="K12" s="486"/>
      <c r="L12"/>
      <c r="M12"/>
      <c r="N12"/>
      <c r="R12" s="34"/>
    </row>
    <row r="13" spans="1:18" ht="12.75" customHeight="1" x14ac:dyDescent="0.25">
      <c r="F13"/>
      <c r="G13"/>
      <c r="H13"/>
      <c r="I13"/>
      <c r="J13"/>
      <c r="K13"/>
      <c r="L13"/>
      <c r="M13"/>
      <c r="N13"/>
      <c r="R13" s="34"/>
    </row>
    <row r="14" spans="1:18" ht="12.75" customHeight="1" x14ac:dyDescent="0.25">
      <c r="F14"/>
      <c r="G14"/>
      <c r="H14"/>
      <c r="I14"/>
      <c r="J14"/>
      <c r="K14"/>
      <c r="L14"/>
      <c r="M14"/>
      <c r="N14"/>
      <c r="R14" s="34"/>
    </row>
    <row r="15" spans="1:18" ht="12.75" customHeight="1" x14ac:dyDescent="0.25">
      <c r="F15"/>
      <c r="G15"/>
      <c r="H15"/>
      <c r="I15"/>
      <c r="J15"/>
      <c r="K15"/>
      <c r="L15"/>
      <c r="M15"/>
      <c r="N15"/>
      <c r="R15" s="34"/>
    </row>
    <row r="16" spans="1:18" ht="12.75" customHeight="1" x14ac:dyDescent="0.25">
      <c r="F16"/>
      <c r="G16"/>
      <c r="H16"/>
      <c r="I16"/>
      <c r="J16"/>
      <c r="K16"/>
      <c r="L16"/>
      <c r="M16"/>
      <c r="N16"/>
      <c r="R16" s="34"/>
    </row>
    <row r="17" spans="6:18" ht="12.75" customHeight="1" x14ac:dyDescent="0.25">
      <c r="F17"/>
      <c r="G17"/>
      <c r="H17"/>
      <c r="I17"/>
      <c r="J17"/>
      <c r="K17"/>
      <c r="L17"/>
      <c r="M17"/>
      <c r="N17"/>
      <c r="R17" s="34"/>
    </row>
    <row r="18" spans="6:18" ht="12.75" customHeight="1" x14ac:dyDescent="0.25">
      <c r="F18"/>
      <c r="G18"/>
      <c r="H18"/>
      <c r="I18"/>
      <c r="J18"/>
      <c r="K18"/>
      <c r="L18"/>
      <c r="M18"/>
      <c r="N18"/>
      <c r="R18" s="34"/>
    </row>
    <row r="19" spans="6:18" ht="12.75" customHeight="1" x14ac:dyDescent="0.25">
      <c r="F19"/>
      <c r="G19"/>
      <c r="H19"/>
      <c r="I19"/>
      <c r="J19"/>
      <c r="K19"/>
      <c r="L19"/>
      <c r="M19"/>
      <c r="N19"/>
      <c r="R19" s="34"/>
    </row>
    <row r="20" spans="6:18" ht="12.75" customHeight="1" x14ac:dyDescent="0.25">
      <c r="F20"/>
      <c r="G20"/>
      <c r="H20"/>
      <c r="I20"/>
      <c r="J20"/>
      <c r="K20"/>
      <c r="L20"/>
      <c r="M20"/>
      <c r="N20"/>
      <c r="R20" s="34"/>
    </row>
    <row r="21" spans="6:18" ht="12.75" customHeight="1" x14ac:dyDescent="0.25">
      <c r="F21"/>
      <c r="G21"/>
      <c r="H21"/>
      <c r="I21"/>
      <c r="J21"/>
      <c r="K21"/>
      <c r="L21"/>
      <c r="M21"/>
      <c r="N21"/>
      <c r="R21" s="34"/>
    </row>
    <row r="22" spans="6:18" ht="12.75" customHeight="1" x14ac:dyDescent="0.25">
      <c r="F22"/>
      <c r="G22"/>
      <c r="H22"/>
      <c r="I22"/>
      <c r="J22"/>
      <c r="K22"/>
      <c r="L22"/>
      <c r="M22"/>
      <c r="N22"/>
      <c r="R22" s="34"/>
    </row>
    <row r="23" spans="6:18" ht="12.75" customHeight="1" x14ac:dyDescent="0.25">
      <c r="F23"/>
      <c r="G23"/>
      <c r="H23"/>
      <c r="I23"/>
      <c r="J23"/>
      <c r="K23"/>
      <c r="L23"/>
      <c r="M23"/>
      <c r="N23"/>
      <c r="R23" s="34"/>
    </row>
    <row r="24" spans="6:18" ht="12.75" customHeight="1" x14ac:dyDescent="0.25">
      <c r="F24"/>
      <c r="G24"/>
      <c r="H24"/>
      <c r="I24"/>
      <c r="J24"/>
      <c r="K24"/>
      <c r="L24"/>
      <c r="M24"/>
      <c r="N24"/>
      <c r="R24" s="34"/>
    </row>
    <row r="25" spans="6:18" ht="12.75" customHeight="1" x14ac:dyDescent="0.25">
      <c r="F25"/>
      <c r="G25"/>
      <c r="H25"/>
      <c r="I25"/>
      <c r="J25"/>
      <c r="K25"/>
      <c r="L25"/>
      <c r="M25"/>
      <c r="N25"/>
      <c r="R25" s="34"/>
    </row>
    <row r="26" spans="6:18" ht="12.75" customHeight="1" x14ac:dyDescent="0.25">
      <c r="F26"/>
      <c r="G26"/>
      <c r="H26"/>
      <c r="I26"/>
      <c r="J26"/>
      <c r="K26"/>
      <c r="L26"/>
      <c r="M26"/>
      <c r="N26"/>
      <c r="R26" s="34"/>
    </row>
    <row r="27" spans="6:18" ht="12.75" customHeight="1" x14ac:dyDescent="0.25">
      <c r="F27"/>
      <c r="G27"/>
      <c r="H27"/>
      <c r="I27"/>
      <c r="J27"/>
      <c r="K27"/>
      <c r="L27"/>
      <c r="M27"/>
      <c r="N27"/>
      <c r="R27" s="34"/>
    </row>
    <row r="28" spans="6:18" ht="12.75" customHeight="1" x14ac:dyDescent="0.25">
      <c r="F28"/>
      <c r="G28"/>
      <c r="H28"/>
      <c r="I28"/>
      <c r="J28"/>
      <c r="K28"/>
      <c r="L28"/>
      <c r="M28"/>
      <c r="N28"/>
      <c r="R28" s="34"/>
    </row>
    <row r="29" spans="6:18" ht="12.75" customHeight="1" x14ac:dyDescent="0.25">
      <c r="F29"/>
      <c r="G29"/>
      <c r="H29"/>
      <c r="I29"/>
      <c r="J29"/>
      <c r="K29"/>
      <c r="L29"/>
      <c r="M29"/>
      <c r="N29"/>
      <c r="R29" s="34"/>
    </row>
    <row r="30" spans="6:18" ht="12.75" customHeight="1" x14ac:dyDescent="0.25">
      <c r="F30"/>
      <c r="G30"/>
      <c r="H30"/>
      <c r="I30"/>
      <c r="J30"/>
      <c r="K30"/>
      <c r="L30"/>
      <c r="M30"/>
      <c r="N30"/>
      <c r="R30" s="34"/>
    </row>
    <row r="31" spans="6:18" ht="12.75" customHeight="1" x14ac:dyDescent="0.25">
      <c r="F31"/>
      <c r="G31"/>
      <c r="H31"/>
      <c r="I31"/>
      <c r="J31"/>
      <c r="K31"/>
      <c r="L31"/>
      <c r="M31"/>
      <c r="N31"/>
      <c r="R31" s="34"/>
    </row>
    <row r="32" spans="6:18" ht="12.75" customHeight="1" x14ac:dyDescent="0.25">
      <c r="F32"/>
      <c r="G32"/>
      <c r="H32"/>
      <c r="I32"/>
      <c r="J32"/>
      <c r="K32"/>
      <c r="L32"/>
      <c r="M32"/>
      <c r="N32"/>
      <c r="R32" s="34"/>
    </row>
    <row r="33" spans="1:18" ht="12.75" customHeight="1" x14ac:dyDescent="0.25">
      <c r="F33"/>
      <c r="G33"/>
      <c r="H33"/>
      <c r="I33"/>
      <c r="J33"/>
      <c r="K33"/>
      <c r="L33"/>
      <c r="M33"/>
      <c r="N33"/>
      <c r="R33" s="34"/>
    </row>
    <row r="34" spans="1:18" ht="12.75" customHeight="1" x14ac:dyDescent="0.25">
      <c r="F34"/>
      <c r="G34"/>
      <c r="H34"/>
      <c r="I34"/>
      <c r="J34"/>
      <c r="K34"/>
      <c r="L34"/>
      <c r="M34"/>
      <c r="N34"/>
      <c r="R34" s="34"/>
    </row>
    <row r="35" spans="1:18" ht="12.75" customHeight="1" x14ac:dyDescent="0.25">
      <c r="F35"/>
      <c r="G35"/>
      <c r="H35"/>
      <c r="I35"/>
      <c r="J35"/>
      <c r="K35"/>
      <c r="L35"/>
      <c r="M35"/>
      <c r="N35"/>
      <c r="R35" s="34"/>
    </row>
    <row r="36" spans="1:18" ht="12.75" customHeight="1" x14ac:dyDescent="0.25">
      <c r="F36"/>
      <c r="G36"/>
      <c r="H36"/>
      <c r="I36"/>
      <c r="J36"/>
      <c r="K36"/>
      <c r="L36"/>
      <c r="M36"/>
      <c r="N36"/>
      <c r="R36" s="34"/>
    </row>
    <row r="37" spans="1:18" ht="12.75" customHeight="1" x14ac:dyDescent="0.25">
      <c r="F37"/>
      <c r="G37"/>
      <c r="H37"/>
      <c r="I37"/>
      <c r="J37"/>
      <c r="K37"/>
      <c r="L37"/>
      <c r="M37"/>
      <c r="N37"/>
      <c r="R37" s="34"/>
    </row>
    <row r="38" spans="1:18" ht="12.75" customHeight="1" x14ac:dyDescent="0.25">
      <c r="B38" s="34"/>
      <c r="C38" s="34"/>
      <c r="F38"/>
      <c r="G38"/>
      <c r="H38"/>
      <c r="I38"/>
      <c r="J38"/>
      <c r="K38"/>
      <c r="L38"/>
      <c r="M38"/>
      <c r="N38"/>
    </row>
    <row r="39" spans="1:18" ht="12.75" customHeight="1" x14ac:dyDescent="0.25">
      <c r="A39" s="13"/>
      <c r="B39" s="17"/>
      <c r="C39" s="17"/>
      <c r="D39" s="247"/>
      <c r="E39" s="247"/>
      <c r="F39"/>
      <c r="G39"/>
      <c r="H39"/>
      <c r="I39"/>
      <c r="J39"/>
      <c r="K39"/>
      <c r="L39"/>
      <c r="M39"/>
      <c r="N39"/>
    </row>
    <row r="40" spans="1:18" ht="12.75" customHeight="1" x14ac:dyDescent="0.25">
      <c r="A40" s="13"/>
      <c r="B40" s="27" t="s">
        <v>3</v>
      </c>
      <c r="C40" s="45">
        <v>40347.622202196377</v>
      </c>
      <c r="D40" s="15">
        <f>+C40/$C$44</f>
        <v>0.12624330587005639</v>
      </c>
      <c r="E40" s="15"/>
      <c r="F40"/>
      <c r="G40"/>
      <c r="H40"/>
      <c r="I40"/>
      <c r="J40"/>
      <c r="K40"/>
      <c r="L40"/>
      <c r="M40"/>
      <c r="N40"/>
    </row>
    <row r="41" spans="1:18" ht="12.75" customHeight="1" x14ac:dyDescent="0.25">
      <c r="A41" s="13"/>
      <c r="B41" s="27" t="s">
        <v>5</v>
      </c>
      <c r="C41" s="45">
        <v>238500.18929774826</v>
      </c>
      <c r="D41" s="15">
        <f>+C41/$C$44</f>
        <v>0.74624105967619958</v>
      </c>
      <c r="E41" s="15"/>
      <c r="R41" s="34"/>
    </row>
    <row r="42" spans="1:18" ht="12.75" customHeight="1" x14ac:dyDescent="0.25">
      <c r="A42" s="13"/>
      <c r="B42" s="27" t="s">
        <v>7</v>
      </c>
      <c r="C42" s="45">
        <v>37773.139167753492</v>
      </c>
      <c r="D42" s="15">
        <f>+C42/$C$44</f>
        <v>0.11818802946378648</v>
      </c>
      <c r="E42" s="15"/>
      <c r="R42" s="34"/>
    </row>
    <row r="43" spans="1:18" ht="12.75" customHeight="1" x14ac:dyDescent="0.25">
      <c r="A43" s="13"/>
      <c r="B43" s="27" t="s">
        <v>456</v>
      </c>
      <c r="C43" s="18">
        <v>2981.121886759694</v>
      </c>
      <c r="D43" s="15">
        <f>+C43/$C$44</f>
        <v>9.3276049899574179E-3</v>
      </c>
      <c r="E43" s="15"/>
    </row>
    <row r="44" spans="1:18" ht="12.75" customHeight="1" x14ac:dyDescent="0.25">
      <c r="A44" s="13"/>
      <c r="B44" s="17"/>
      <c r="C44" s="18">
        <f>SUM(C40:C43)</f>
        <v>319602.07255445787</v>
      </c>
      <c r="D44" s="13"/>
      <c r="E44" s="13"/>
    </row>
    <row r="45" spans="1:18" ht="12.75" customHeight="1" x14ac:dyDescent="0.25">
      <c r="A45" s="13"/>
      <c r="B45" s="13"/>
      <c r="C45" s="13"/>
      <c r="D45" s="13"/>
      <c r="E45" s="13"/>
    </row>
    <row r="46" spans="1:18" ht="12.75" customHeight="1" x14ac:dyDescent="0.25">
      <c r="A46" s="13"/>
      <c r="B46" s="13"/>
      <c r="C46" s="13"/>
      <c r="D46" s="13"/>
      <c r="E46" s="13" t="s">
        <v>605</v>
      </c>
    </row>
    <row r="47" spans="1:18" ht="12.75" customHeight="1" x14ac:dyDescent="0.25">
      <c r="D47" s="34"/>
      <c r="E47" s="34"/>
    </row>
    <row r="48" spans="1:18" ht="12.75" customHeight="1" x14ac:dyDescent="0.25">
      <c r="D48" s="34"/>
      <c r="E48" s="34"/>
    </row>
    <row r="49" spans="4:6" ht="12.75" customHeight="1" x14ac:dyDescent="0.25">
      <c r="D49" s="34"/>
      <c r="E49" s="34"/>
      <c r="F49" s="34"/>
    </row>
    <row r="50" spans="4:6" ht="12.75" customHeight="1" x14ac:dyDescent="0.25">
      <c r="D50" s="34"/>
      <c r="E50" s="34"/>
      <c r="F50" s="34"/>
    </row>
    <row r="51" spans="4:6" ht="12.75" customHeight="1" x14ac:dyDescent="0.25">
      <c r="D51" s="34"/>
      <c r="E51" s="34"/>
      <c r="F51" s="34"/>
    </row>
    <row r="52" spans="4:6" ht="12.75" customHeight="1" x14ac:dyDescent="0.25">
      <c r="D52" s="34"/>
      <c r="E52" s="34"/>
      <c r="F52" s="34"/>
    </row>
    <row r="53" spans="4:6" ht="12.75" customHeight="1" x14ac:dyDescent="0.25">
      <c r="D53" s="34"/>
      <c r="E53" s="34"/>
      <c r="F53" s="34"/>
    </row>
  </sheetData>
  <mergeCells count="4">
    <mergeCell ref="A8:N8"/>
    <mergeCell ref="A9:N9"/>
    <mergeCell ref="J12:K12"/>
    <mergeCell ref="G12:H12"/>
  </mergeCells>
  <hyperlinks>
    <hyperlink ref="O3" location="ÍNDICE!A1" display="INDICE" xr:uid="{00000000-0004-0000-51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3:P50"/>
  <sheetViews>
    <sheetView showGridLines="0" zoomScaleNormal="100" workbookViewId="0">
      <selection activeCell="I71" sqref="I71"/>
    </sheetView>
  </sheetViews>
  <sheetFormatPr baseColWidth="10" defaultColWidth="11.44140625" defaultRowHeight="13.2" x14ac:dyDescent="0.25"/>
  <cols>
    <col min="1" max="1" width="11.44140625" style="14" customWidth="1"/>
    <col min="2" max="16384" width="11.44140625" style="14"/>
  </cols>
  <sheetData>
    <row r="3" spans="1:16" ht="13.8" x14ac:dyDescent="0.25">
      <c r="P3" s="221" t="s">
        <v>145</v>
      </c>
    </row>
    <row r="8" spans="1:16" ht="15.75" customHeight="1" x14ac:dyDescent="0.3">
      <c r="A8" s="488" t="s">
        <v>477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  <c r="O8" s="266"/>
    </row>
    <row r="9" spans="1:1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  <c r="O9" s="267"/>
    </row>
    <row r="10" spans="1:16" ht="12.75" customHeight="1" x14ac:dyDescent="0.25">
      <c r="A10" s="267"/>
      <c r="B10" s="267"/>
      <c r="C10" s="267"/>
      <c r="D10" s="267"/>
      <c r="E10" s="267"/>
      <c r="F10" s="267"/>
      <c r="G10" s="267"/>
      <c r="H10" s="267"/>
      <c r="I10" s="267"/>
      <c r="J10" s="267"/>
      <c r="K10" s="267"/>
      <c r="L10" s="267"/>
      <c r="M10" s="267"/>
      <c r="N10" s="267"/>
      <c r="O10" s="267"/>
    </row>
    <row r="11" spans="1:16" x14ac:dyDescent="0.25">
      <c r="G11"/>
      <c r="H11"/>
      <c r="I11"/>
      <c r="J11"/>
      <c r="L11"/>
      <c r="M11"/>
      <c r="N11"/>
      <c r="O11"/>
    </row>
    <row r="12" spans="1:16" ht="13.8" x14ac:dyDescent="0.3">
      <c r="G12" s="487" t="s">
        <v>614</v>
      </c>
      <c r="H12" s="487"/>
      <c r="I12"/>
      <c r="J12"/>
      <c r="K12" s="268" t="s">
        <v>604</v>
      </c>
      <c r="L12"/>
      <c r="M12"/>
      <c r="N12"/>
      <c r="O12"/>
    </row>
    <row r="13" spans="1:16" x14ac:dyDescent="0.25">
      <c r="I13"/>
      <c r="J13"/>
      <c r="K13"/>
      <c r="L13"/>
      <c r="M13"/>
      <c r="N13"/>
      <c r="O13"/>
    </row>
    <row r="14" spans="1:16" x14ac:dyDescent="0.25">
      <c r="G14"/>
      <c r="H14"/>
      <c r="I14"/>
      <c r="J14"/>
      <c r="K14"/>
      <c r="L14"/>
      <c r="M14"/>
      <c r="N14"/>
      <c r="O14"/>
    </row>
    <row r="15" spans="1:16" x14ac:dyDescent="0.25">
      <c r="G15"/>
      <c r="H15"/>
      <c r="I15"/>
      <c r="J15"/>
      <c r="K15"/>
      <c r="L15"/>
      <c r="M15"/>
      <c r="N15"/>
      <c r="O15"/>
    </row>
    <row r="16" spans="1:16" x14ac:dyDescent="0.25">
      <c r="G16"/>
      <c r="H16"/>
      <c r="I16"/>
      <c r="J16"/>
      <c r="K16"/>
      <c r="L16"/>
      <c r="M16"/>
      <c r="N16"/>
      <c r="O16"/>
    </row>
    <row r="17" spans="7:15" x14ac:dyDescent="0.25">
      <c r="G17"/>
      <c r="H17"/>
      <c r="I17"/>
      <c r="J17"/>
      <c r="K17"/>
      <c r="L17"/>
      <c r="M17"/>
      <c r="N17"/>
      <c r="O17"/>
    </row>
    <row r="18" spans="7:15" x14ac:dyDescent="0.25">
      <c r="G18"/>
      <c r="H18"/>
      <c r="I18"/>
      <c r="J18"/>
      <c r="K18"/>
      <c r="L18"/>
      <c r="M18"/>
      <c r="N18"/>
      <c r="O18"/>
    </row>
    <row r="19" spans="7:15" x14ac:dyDescent="0.25">
      <c r="G19"/>
      <c r="H19"/>
      <c r="I19"/>
      <c r="J19"/>
      <c r="K19"/>
      <c r="L19"/>
      <c r="M19"/>
      <c r="N19"/>
      <c r="O19"/>
    </row>
    <row r="20" spans="7:15" x14ac:dyDescent="0.25">
      <c r="G20"/>
      <c r="H20"/>
      <c r="I20"/>
      <c r="J20"/>
      <c r="K20"/>
      <c r="L20"/>
      <c r="M20"/>
      <c r="N20"/>
      <c r="O20"/>
    </row>
    <row r="21" spans="7:15" x14ac:dyDescent="0.25">
      <c r="G21"/>
      <c r="H21"/>
      <c r="I21"/>
      <c r="J21"/>
      <c r="K21"/>
      <c r="L21"/>
      <c r="M21"/>
      <c r="N21"/>
      <c r="O21"/>
    </row>
    <row r="22" spans="7:15" x14ac:dyDescent="0.25">
      <c r="G22"/>
      <c r="H22"/>
      <c r="I22"/>
      <c r="J22"/>
      <c r="K22"/>
      <c r="L22"/>
      <c r="M22"/>
      <c r="N22"/>
      <c r="O22"/>
    </row>
    <row r="23" spans="7:15" x14ac:dyDescent="0.25">
      <c r="G23"/>
      <c r="H23"/>
      <c r="I23"/>
      <c r="J23"/>
      <c r="K23"/>
      <c r="L23"/>
      <c r="M23"/>
      <c r="N23"/>
      <c r="O23"/>
    </row>
    <row r="24" spans="7:15" x14ac:dyDescent="0.25">
      <c r="G24"/>
      <c r="H24"/>
      <c r="I24"/>
      <c r="J24"/>
      <c r="K24"/>
      <c r="L24"/>
      <c r="M24"/>
      <c r="N24"/>
      <c r="O24"/>
    </row>
    <row r="25" spans="7:15" x14ac:dyDescent="0.25">
      <c r="G25"/>
      <c r="H25"/>
      <c r="I25"/>
      <c r="J25"/>
      <c r="K25"/>
      <c r="L25"/>
      <c r="M25"/>
      <c r="N25"/>
      <c r="O25"/>
    </row>
    <row r="26" spans="7:15" x14ac:dyDescent="0.25">
      <c r="G26"/>
      <c r="H26"/>
      <c r="I26"/>
      <c r="J26"/>
      <c r="K26"/>
      <c r="L26"/>
      <c r="M26"/>
      <c r="N26"/>
      <c r="O26"/>
    </row>
    <row r="27" spans="7:15" x14ac:dyDescent="0.25">
      <c r="G27"/>
      <c r="H27"/>
      <c r="I27"/>
      <c r="J27"/>
      <c r="K27"/>
      <c r="L27"/>
      <c r="M27"/>
      <c r="N27"/>
      <c r="O27"/>
    </row>
    <row r="28" spans="7:15" x14ac:dyDescent="0.25">
      <c r="G28"/>
      <c r="H28"/>
      <c r="I28"/>
      <c r="J28"/>
      <c r="K28"/>
      <c r="L28"/>
      <c r="M28"/>
      <c r="N28"/>
      <c r="O28"/>
    </row>
    <row r="29" spans="7:15" x14ac:dyDescent="0.25">
      <c r="G29"/>
      <c r="H29"/>
      <c r="I29"/>
      <c r="J29"/>
      <c r="K29"/>
      <c r="L29"/>
      <c r="M29"/>
      <c r="N29"/>
      <c r="O29"/>
    </row>
    <row r="30" spans="7:15" x14ac:dyDescent="0.25">
      <c r="G30"/>
      <c r="H30"/>
      <c r="I30"/>
      <c r="J30"/>
      <c r="K30"/>
      <c r="L30"/>
      <c r="M30"/>
      <c r="N30"/>
      <c r="O30"/>
    </row>
    <row r="31" spans="7:15" x14ac:dyDescent="0.25">
      <c r="G31"/>
      <c r="H31"/>
      <c r="I31"/>
      <c r="J31"/>
      <c r="K31"/>
      <c r="L31"/>
      <c r="M31"/>
      <c r="N31"/>
      <c r="O31"/>
    </row>
    <row r="32" spans="7:15" x14ac:dyDescent="0.25">
      <c r="G32"/>
      <c r="H32"/>
      <c r="I32"/>
      <c r="J32"/>
      <c r="K32"/>
      <c r="L32"/>
      <c r="M32"/>
      <c r="N32"/>
      <c r="O32"/>
    </row>
    <row r="33" spans="2:15" x14ac:dyDescent="0.25">
      <c r="G33"/>
      <c r="H33"/>
      <c r="I33"/>
      <c r="J33"/>
      <c r="K33"/>
      <c r="L33"/>
      <c r="M33"/>
      <c r="N33"/>
      <c r="O33"/>
    </row>
    <row r="34" spans="2:15" x14ac:dyDescent="0.25">
      <c r="G34"/>
      <c r="H34"/>
      <c r="I34"/>
      <c r="J34"/>
      <c r="K34"/>
      <c r="L34"/>
      <c r="M34"/>
      <c r="N34"/>
      <c r="O34"/>
    </row>
    <row r="35" spans="2:15" x14ac:dyDescent="0.25">
      <c r="G35"/>
      <c r="H35"/>
      <c r="I35"/>
      <c r="J35"/>
      <c r="K35"/>
      <c r="L35"/>
      <c r="M35"/>
      <c r="N35"/>
      <c r="O35"/>
    </row>
    <row r="36" spans="2:15" x14ac:dyDescent="0.25">
      <c r="G36"/>
      <c r="H36"/>
      <c r="I36"/>
      <c r="J36"/>
      <c r="K36"/>
      <c r="L36"/>
      <c r="M36"/>
      <c r="N36"/>
      <c r="O36"/>
    </row>
    <row r="37" spans="2:15" x14ac:dyDescent="0.25">
      <c r="G37"/>
      <c r="H37"/>
      <c r="I37"/>
      <c r="J37"/>
      <c r="K37"/>
      <c r="L37"/>
      <c r="M37"/>
      <c r="N37"/>
      <c r="O37"/>
    </row>
    <row r="38" spans="2:15" x14ac:dyDescent="0.25">
      <c r="G38"/>
      <c r="H38"/>
      <c r="I38"/>
      <c r="J38"/>
      <c r="K38"/>
      <c r="L38"/>
      <c r="M38"/>
      <c r="N38"/>
      <c r="O38"/>
    </row>
    <row r="39" spans="2:15" x14ac:dyDescent="0.25">
      <c r="G39"/>
      <c r="H39"/>
      <c r="I39"/>
      <c r="J39"/>
      <c r="K39"/>
      <c r="L39"/>
      <c r="M39"/>
      <c r="N39"/>
      <c r="O39"/>
    </row>
    <row r="40" spans="2:15" x14ac:dyDescent="0.25">
      <c r="B40" s="13"/>
      <c r="C40" s="17"/>
      <c r="D40" s="17"/>
      <c r="E40" s="13"/>
      <c r="F40" s="13"/>
      <c r="G40"/>
      <c r="H40"/>
      <c r="I40"/>
      <c r="J40"/>
      <c r="K40"/>
      <c r="L40"/>
      <c r="M40"/>
      <c r="N40"/>
      <c r="O40"/>
    </row>
    <row r="41" spans="2:15" x14ac:dyDescent="0.25">
      <c r="B41" s="17"/>
      <c r="C41" s="17"/>
      <c r="D41" s="17"/>
      <c r="E41" s="247"/>
      <c r="F41" s="247"/>
    </row>
    <row r="42" spans="2:15" x14ac:dyDescent="0.25">
      <c r="B42" s="17"/>
      <c r="C42" s="248" t="s">
        <v>3</v>
      </c>
      <c r="D42" s="23">
        <v>5184.4099776891953</v>
      </c>
      <c r="E42" s="15">
        <f>+D42/$D$46</f>
        <v>0.75585962892447778</v>
      </c>
      <c r="F42" s="15"/>
    </row>
    <row r="43" spans="2:15" x14ac:dyDescent="0.25">
      <c r="B43" s="17"/>
      <c r="C43" s="248" t="s">
        <v>5</v>
      </c>
      <c r="D43" s="23">
        <v>767.89215088984815</v>
      </c>
      <c r="E43" s="15">
        <f>+D43/$D$46</f>
        <v>0.11195462525599201</v>
      </c>
      <c r="F43" s="15"/>
    </row>
    <row r="44" spans="2:15" x14ac:dyDescent="0.25">
      <c r="B44" s="17"/>
      <c r="C44" s="248" t="s">
        <v>7</v>
      </c>
      <c r="D44" s="23">
        <v>338.71940338591452</v>
      </c>
      <c r="E44" s="15">
        <f>+D44/$D$46</f>
        <v>4.9383502395563529E-2</v>
      </c>
      <c r="F44" s="15"/>
    </row>
    <row r="45" spans="2:15" x14ac:dyDescent="0.25">
      <c r="B45" s="17"/>
      <c r="C45" s="248" t="s">
        <v>456</v>
      </c>
      <c r="D45" s="236">
        <v>567.93716790125677</v>
      </c>
      <c r="E45" s="15">
        <f>+D45/$D$46</f>
        <v>8.2802243423966748E-2</v>
      </c>
      <c r="F45" s="15"/>
    </row>
    <row r="46" spans="2:15" x14ac:dyDescent="0.25">
      <c r="B46" s="13"/>
      <c r="C46" s="17"/>
      <c r="D46" s="18">
        <f>SUM(D42:D45)</f>
        <v>6858.9586998662144</v>
      </c>
      <c r="E46" s="13"/>
      <c r="F46" s="13"/>
    </row>
    <row r="47" spans="2:15" x14ac:dyDescent="0.25">
      <c r="B47" s="13"/>
      <c r="C47" s="13"/>
      <c r="D47" s="13"/>
      <c r="E47" s="15"/>
      <c r="F47" s="13"/>
    </row>
    <row r="48" spans="2:15" x14ac:dyDescent="0.25">
      <c r="B48" s="13"/>
      <c r="C48" s="491"/>
      <c r="D48" s="491"/>
      <c r="E48" s="23"/>
      <c r="F48" s="13"/>
    </row>
    <row r="49" spans="2:6" x14ac:dyDescent="0.25">
      <c r="B49" s="13"/>
      <c r="C49" s="491"/>
      <c r="D49" s="491"/>
      <c r="E49" s="23"/>
      <c r="F49" s="13"/>
    </row>
    <row r="50" spans="2:6" x14ac:dyDescent="0.25">
      <c r="B50" s="13"/>
      <c r="C50" s="491"/>
      <c r="D50" s="491"/>
      <c r="E50" s="23"/>
      <c r="F50" s="13"/>
    </row>
  </sheetData>
  <mergeCells count="6">
    <mergeCell ref="A8:N8"/>
    <mergeCell ref="A9:N9"/>
    <mergeCell ref="C48:D48"/>
    <mergeCell ref="C49:D49"/>
    <mergeCell ref="C50:D50"/>
    <mergeCell ref="G12:H12"/>
  </mergeCells>
  <hyperlinks>
    <hyperlink ref="P3" location="ÍNDICE!A1" display="INDICE" xr:uid="{00000000-0004-0000-5200-000000000000}"/>
  </hyperlinks>
  <pageMargins left="0.98425196850393704" right="0.74803149606299213" top="0.82677165354330717" bottom="0.98425196850393704" header="0" footer="0"/>
  <pageSetup paperSize="9" scale="90" orientation="landscape" r:id="rId1"/>
  <headerFooter alignWithMargins="0"/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3:P50"/>
  <sheetViews>
    <sheetView showGridLines="0" zoomScaleNormal="100" workbookViewId="0">
      <selection activeCell="N15" sqref="N15"/>
    </sheetView>
  </sheetViews>
  <sheetFormatPr baseColWidth="10" defaultColWidth="11.44140625" defaultRowHeight="12.75" customHeight="1" x14ac:dyDescent="0.25"/>
  <cols>
    <col min="1" max="16384" width="11.44140625" style="14"/>
  </cols>
  <sheetData>
    <row r="3" spans="1:16" ht="12.75" customHeight="1" x14ac:dyDescent="0.25">
      <c r="P3" s="221" t="s">
        <v>145</v>
      </c>
    </row>
    <row r="8" spans="1:16" ht="12.75" customHeight="1" x14ac:dyDescent="0.3">
      <c r="A8" s="488" t="s">
        <v>476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G10"/>
      <c r="H10"/>
      <c r="I10"/>
      <c r="J10"/>
      <c r="L10"/>
      <c r="M10"/>
      <c r="N10"/>
      <c r="O10"/>
    </row>
    <row r="11" spans="1:16" ht="12.75" customHeight="1" x14ac:dyDescent="0.25">
      <c r="G11"/>
      <c r="H11"/>
      <c r="I11"/>
      <c r="J11"/>
      <c r="L11"/>
      <c r="M11"/>
      <c r="N11"/>
      <c r="O11"/>
    </row>
    <row r="12" spans="1:16" ht="12.75" customHeight="1" x14ac:dyDescent="0.3">
      <c r="F12" s="487" t="s">
        <v>614</v>
      </c>
      <c r="G12" s="487"/>
      <c r="H12" s="487"/>
      <c r="I12" s="486" t="s">
        <v>604</v>
      </c>
      <c r="J12" s="486"/>
      <c r="K12" s="486"/>
      <c r="L12"/>
      <c r="M12"/>
      <c r="N12"/>
      <c r="O12"/>
    </row>
    <row r="13" spans="1:16" ht="12.75" customHeight="1" x14ac:dyDescent="0.25">
      <c r="F13" s="34"/>
      <c r="G13"/>
      <c r="H13"/>
      <c r="I13"/>
      <c r="J13"/>
      <c r="K13"/>
      <c r="L13"/>
      <c r="M13"/>
      <c r="N13"/>
      <c r="O13"/>
    </row>
    <row r="14" spans="1:16" ht="12.75" customHeight="1" x14ac:dyDescent="0.25">
      <c r="F14" s="34"/>
      <c r="G14"/>
      <c r="H14"/>
      <c r="I14"/>
      <c r="J14"/>
      <c r="K14"/>
      <c r="L14"/>
      <c r="M14"/>
      <c r="N14"/>
      <c r="O14"/>
    </row>
    <row r="15" spans="1:16" ht="12.75" customHeight="1" x14ac:dyDescent="0.25">
      <c r="F15" s="34"/>
      <c r="G15"/>
      <c r="H15"/>
      <c r="I15"/>
      <c r="J15"/>
      <c r="K15"/>
      <c r="L15"/>
      <c r="M15"/>
      <c r="N15"/>
      <c r="O15"/>
    </row>
    <row r="16" spans="1:16" ht="12.75" customHeight="1" x14ac:dyDescent="0.25">
      <c r="F16" s="34"/>
      <c r="G16"/>
      <c r="H16"/>
      <c r="I16"/>
      <c r="J16"/>
      <c r="K16"/>
      <c r="L16"/>
      <c r="M16"/>
      <c r="N16"/>
      <c r="O16"/>
    </row>
    <row r="17" spans="6:15" ht="12.75" customHeight="1" x14ac:dyDescent="0.25">
      <c r="F17" s="34"/>
      <c r="G17"/>
      <c r="H17"/>
      <c r="I17"/>
      <c r="J17"/>
      <c r="K17"/>
      <c r="L17"/>
      <c r="M17"/>
      <c r="N17"/>
      <c r="O17"/>
    </row>
    <row r="18" spans="6:15" ht="12.75" customHeight="1" x14ac:dyDescent="0.25">
      <c r="F18" s="34"/>
      <c r="G18"/>
      <c r="H18"/>
      <c r="I18"/>
      <c r="J18"/>
      <c r="K18"/>
      <c r="L18"/>
      <c r="M18"/>
      <c r="N18"/>
      <c r="O18"/>
    </row>
    <row r="19" spans="6:15" ht="12.75" customHeight="1" x14ac:dyDescent="0.25">
      <c r="F19" s="34"/>
      <c r="G19"/>
      <c r="H19"/>
      <c r="I19"/>
      <c r="J19"/>
      <c r="K19"/>
      <c r="L19"/>
      <c r="M19"/>
      <c r="N19"/>
      <c r="O19"/>
    </row>
    <row r="20" spans="6:15" ht="12.75" customHeight="1" x14ac:dyDescent="0.25">
      <c r="F20" s="34"/>
      <c r="G20"/>
      <c r="H20"/>
      <c r="I20"/>
      <c r="J20"/>
      <c r="K20"/>
      <c r="L20"/>
      <c r="M20"/>
      <c r="N20"/>
      <c r="O20"/>
    </row>
    <row r="21" spans="6:15" ht="12.75" customHeight="1" x14ac:dyDescent="0.25">
      <c r="F21" s="34"/>
      <c r="G21"/>
      <c r="H21"/>
      <c r="I21"/>
      <c r="J21"/>
      <c r="K21"/>
      <c r="L21"/>
      <c r="M21"/>
      <c r="N21"/>
      <c r="O21"/>
    </row>
    <row r="22" spans="6:15" ht="12.75" customHeight="1" x14ac:dyDescent="0.25">
      <c r="F22" s="34"/>
      <c r="G22"/>
      <c r="H22"/>
      <c r="I22"/>
      <c r="J22"/>
      <c r="K22"/>
      <c r="L22"/>
      <c r="M22"/>
      <c r="N22"/>
      <c r="O22"/>
    </row>
    <row r="23" spans="6:15" ht="12.75" customHeight="1" x14ac:dyDescent="0.25">
      <c r="F23" s="34"/>
      <c r="G23"/>
      <c r="H23"/>
      <c r="I23"/>
      <c r="J23"/>
      <c r="K23"/>
      <c r="L23"/>
      <c r="M23"/>
      <c r="N23"/>
      <c r="O23"/>
    </row>
    <row r="24" spans="6:15" ht="12.75" customHeight="1" x14ac:dyDescent="0.25">
      <c r="F24" s="34"/>
      <c r="G24"/>
      <c r="H24"/>
      <c r="I24"/>
      <c r="J24"/>
      <c r="K24"/>
      <c r="L24"/>
      <c r="M24"/>
      <c r="N24"/>
      <c r="O24"/>
    </row>
    <row r="25" spans="6:15" ht="12.75" customHeight="1" x14ac:dyDescent="0.25">
      <c r="F25" s="34"/>
      <c r="G25"/>
      <c r="H25"/>
      <c r="I25"/>
      <c r="J25"/>
      <c r="K25"/>
      <c r="L25"/>
      <c r="M25"/>
      <c r="N25"/>
      <c r="O25"/>
    </row>
    <row r="26" spans="6:15" ht="12.75" customHeight="1" x14ac:dyDescent="0.25">
      <c r="F26" s="34"/>
      <c r="G26"/>
      <c r="H26"/>
      <c r="I26"/>
      <c r="J26"/>
      <c r="K26"/>
      <c r="L26"/>
      <c r="M26"/>
      <c r="N26"/>
      <c r="O26"/>
    </row>
    <row r="27" spans="6:15" ht="12.75" customHeight="1" x14ac:dyDescent="0.25">
      <c r="F27" s="34"/>
      <c r="G27"/>
      <c r="H27"/>
      <c r="I27"/>
      <c r="J27"/>
      <c r="K27"/>
      <c r="L27"/>
      <c r="M27"/>
      <c r="N27"/>
      <c r="O27"/>
    </row>
    <row r="28" spans="6:15" ht="12.75" customHeight="1" x14ac:dyDescent="0.25">
      <c r="F28" s="34"/>
      <c r="G28"/>
      <c r="H28"/>
      <c r="I28"/>
      <c r="J28"/>
      <c r="K28"/>
      <c r="L28"/>
      <c r="M28"/>
      <c r="N28"/>
      <c r="O28"/>
    </row>
    <row r="29" spans="6:15" ht="12.75" customHeight="1" x14ac:dyDescent="0.25">
      <c r="F29" s="34"/>
      <c r="G29"/>
      <c r="H29"/>
      <c r="I29"/>
      <c r="J29"/>
      <c r="K29"/>
      <c r="L29"/>
      <c r="M29"/>
      <c r="N29"/>
      <c r="O29"/>
    </row>
    <row r="30" spans="6:15" ht="12.75" customHeight="1" x14ac:dyDescent="0.25">
      <c r="F30" s="34"/>
      <c r="G30"/>
      <c r="H30"/>
      <c r="I30"/>
      <c r="J30"/>
      <c r="K30"/>
      <c r="L30"/>
      <c r="M30"/>
      <c r="N30"/>
      <c r="O30"/>
    </row>
    <row r="31" spans="6:15" ht="12.75" customHeight="1" x14ac:dyDescent="0.25">
      <c r="F31" s="34"/>
      <c r="G31"/>
      <c r="H31"/>
      <c r="I31"/>
      <c r="J31"/>
      <c r="K31"/>
      <c r="L31"/>
      <c r="M31"/>
      <c r="N31"/>
      <c r="O31"/>
    </row>
    <row r="32" spans="6:15" ht="12.75" customHeight="1" x14ac:dyDescent="0.25">
      <c r="F32" s="34"/>
      <c r="G32"/>
      <c r="H32"/>
      <c r="I32"/>
      <c r="J32"/>
      <c r="K32"/>
      <c r="L32"/>
      <c r="M32"/>
      <c r="N32"/>
      <c r="O32"/>
    </row>
    <row r="33" spans="1:15" ht="12.75" customHeight="1" x14ac:dyDescent="0.25">
      <c r="F33" s="34"/>
      <c r="G33"/>
      <c r="H33"/>
      <c r="I33"/>
      <c r="J33"/>
      <c r="K33"/>
      <c r="L33"/>
      <c r="M33"/>
      <c r="N33"/>
      <c r="O33"/>
    </row>
    <row r="34" spans="1:15" ht="12.75" customHeight="1" x14ac:dyDescent="0.25">
      <c r="F34" s="34"/>
      <c r="G34"/>
      <c r="H34"/>
      <c r="I34"/>
      <c r="J34"/>
      <c r="K34"/>
      <c r="L34"/>
      <c r="M34"/>
      <c r="N34"/>
      <c r="O34"/>
    </row>
    <row r="35" spans="1:15" ht="12.75" customHeight="1" x14ac:dyDescent="0.25">
      <c r="F35" s="34"/>
      <c r="G35"/>
      <c r="H35"/>
      <c r="I35"/>
      <c r="J35"/>
      <c r="K35"/>
      <c r="L35"/>
      <c r="M35"/>
      <c r="N35"/>
      <c r="O35"/>
    </row>
    <row r="36" spans="1:15" ht="12.75" customHeight="1" x14ac:dyDescent="0.25">
      <c r="F36" s="34"/>
      <c r="G36"/>
      <c r="H36"/>
      <c r="I36"/>
      <c r="J36"/>
      <c r="K36"/>
      <c r="L36"/>
      <c r="M36"/>
      <c r="N36"/>
      <c r="O36"/>
    </row>
    <row r="37" spans="1:15" ht="12.75" customHeight="1" x14ac:dyDescent="0.25">
      <c r="F37" s="34"/>
      <c r="G37"/>
      <c r="H37"/>
      <c r="I37"/>
      <c r="J37"/>
      <c r="K37"/>
      <c r="L37"/>
      <c r="M37"/>
      <c r="N37"/>
      <c r="O37"/>
    </row>
    <row r="38" spans="1:15" ht="12.75" customHeight="1" x14ac:dyDescent="0.25">
      <c r="F38" s="34"/>
      <c r="G38"/>
      <c r="H38"/>
      <c r="I38"/>
      <c r="J38"/>
      <c r="K38"/>
      <c r="L38"/>
      <c r="M38"/>
      <c r="N38"/>
      <c r="O38"/>
    </row>
    <row r="39" spans="1:15" ht="12.75" customHeight="1" x14ac:dyDescent="0.25">
      <c r="F39" s="34"/>
      <c r="G39"/>
      <c r="H39"/>
      <c r="I39"/>
      <c r="J39"/>
      <c r="K39"/>
      <c r="L39"/>
      <c r="M39"/>
      <c r="N39"/>
      <c r="O39"/>
    </row>
    <row r="40" spans="1:15" ht="12.75" customHeight="1" x14ac:dyDescent="0.25">
      <c r="B40" s="34"/>
      <c r="C40" s="34"/>
      <c r="G40"/>
      <c r="H40"/>
      <c r="I40"/>
      <c r="J40"/>
      <c r="K40"/>
      <c r="L40"/>
      <c r="M40"/>
      <c r="N40"/>
      <c r="O40"/>
    </row>
    <row r="41" spans="1:15" ht="12.75" customHeight="1" x14ac:dyDescent="0.25">
      <c r="A41" s="17"/>
      <c r="B41" s="17"/>
      <c r="C41" s="17"/>
      <c r="D41" s="247"/>
      <c r="E41" s="247"/>
    </row>
    <row r="42" spans="1:15" ht="12.75" customHeight="1" x14ac:dyDescent="0.25">
      <c r="A42" s="17"/>
      <c r="B42" s="248" t="s">
        <v>3</v>
      </c>
      <c r="C42" s="23">
        <v>2046.4628295008806</v>
      </c>
      <c r="D42" s="15">
        <f>+C42/$C$46</f>
        <v>0.3352686674907645</v>
      </c>
      <c r="E42" s="15"/>
    </row>
    <row r="43" spans="1:15" ht="12.75" customHeight="1" x14ac:dyDescent="0.25">
      <c r="A43" s="17"/>
      <c r="B43" s="248" t="s">
        <v>5</v>
      </c>
      <c r="C43" s="23">
        <v>3427.2627761935796</v>
      </c>
      <c r="D43" s="15">
        <f>+C43/$C$46</f>
        <v>0.5614828706150341</v>
      </c>
      <c r="E43" s="15"/>
      <c r="F43" s="34"/>
    </row>
    <row r="44" spans="1:15" ht="12.75" customHeight="1" x14ac:dyDescent="0.25">
      <c r="A44" s="17"/>
      <c r="B44" s="248" t="s">
        <v>7</v>
      </c>
      <c r="C44" s="23">
        <v>630.22334013792579</v>
      </c>
      <c r="D44" s="15">
        <f>+C44/$C$46</f>
        <v>0.10324846189420138</v>
      </c>
      <c r="E44" s="15"/>
      <c r="F44" s="34"/>
    </row>
    <row r="45" spans="1:15" ht="12.75" customHeight="1" x14ac:dyDescent="0.25">
      <c r="A45" s="17"/>
      <c r="B45" s="248" t="s">
        <v>456</v>
      </c>
      <c r="C45" s="236"/>
      <c r="D45" s="15"/>
      <c r="E45" s="15"/>
    </row>
    <row r="46" spans="1:15" ht="12.75" customHeight="1" x14ac:dyDescent="0.25">
      <c r="A46" s="13"/>
      <c r="B46" s="17"/>
      <c r="C46" s="18">
        <f>SUM(C42:C45)</f>
        <v>6103.948945832386</v>
      </c>
      <c r="D46" s="13"/>
      <c r="E46" s="13"/>
    </row>
    <row r="47" spans="1:15" ht="12.75" customHeight="1" x14ac:dyDescent="0.25">
      <c r="A47" s="13"/>
      <c r="B47" s="13"/>
      <c r="C47" s="13"/>
      <c r="D47" s="15"/>
      <c r="E47" s="13"/>
    </row>
    <row r="48" spans="1:15" ht="12.75" customHeight="1" x14ac:dyDescent="0.25">
      <c r="A48" s="13"/>
      <c r="B48" s="491"/>
      <c r="C48" s="491"/>
      <c r="D48" s="23"/>
      <c r="E48" s="13"/>
    </row>
    <row r="49" spans="2:4" ht="12.75" customHeight="1" x14ac:dyDescent="0.25">
      <c r="B49" s="490"/>
      <c r="C49" s="490"/>
      <c r="D49" s="21"/>
    </row>
    <row r="50" spans="2:4" ht="12.75" customHeight="1" x14ac:dyDescent="0.25">
      <c r="B50" s="490"/>
      <c r="C50" s="490"/>
      <c r="D50" s="21"/>
    </row>
  </sheetData>
  <mergeCells count="7">
    <mergeCell ref="A8:N8"/>
    <mergeCell ref="A9:N9"/>
    <mergeCell ref="B48:C48"/>
    <mergeCell ref="B49:C49"/>
    <mergeCell ref="B50:C50"/>
    <mergeCell ref="F12:H12"/>
    <mergeCell ref="I12:K12"/>
  </mergeCells>
  <hyperlinks>
    <hyperlink ref="P3" location="ÍNDICE!A1" display="INDICE" xr:uid="{00000000-0004-0000-5300-000000000000}"/>
  </hyperlinks>
  <pageMargins left="0.98425196850393704" right="0.74803149606299213" top="0.82677165354330717" bottom="0.98425196850393704" header="0" footer="0"/>
  <pageSetup paperSize="9" scale="90" orientation="landscape" r:id="rId1"/>
  <headerFooter alignWithMargins="0"/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3:P49"/>
  <sheetViews>
    <sheetView showGridLines="0" zoomScaleNormal="100" workbookViewId="0">
      <selection activeCell="I61" sqref="I61"/>
    </sheetView>
  </sheetViews>
  <sheetFormatPr baseColWidth="10" defaultColWidth="11.44140625" defaultRowHeight="12.75" customHeight="1" x14ac:dyDescent="0.25"/>
  <cols>
    <col min="1" max="16384" width="11.44140625" style="14"/>
  </cols>
  <sheetData>
    <row r="3" spans="1:16" ht="12.75" customHeight="1" x14ac:dyDescent="0.25">
      <c r="P3" s="221" t="s">
        <v>145</v>
      </c>
    </row>
    <row r="8" spans="1:16" ht="12.75" customHeight="1" x14ac:dyDescent="0.25">
      <c r="A8" s="498" t="s">
        <v>198</v>
      </c>
      <c r="B8" s="498"/>
      <c r="C8" s="498"/>
      <c r="D8" s="498"/>
      <c r="E8" s="498"/>
      <c r="F8" s="498"/>
      <c r="G8" s="498"/>
      <c r="H8" s="498"/>
      <c r="I8" s="498"/>
      <c r="J8" s="498"/>
      <c r="K8" s="498"/>
      <c r="L8" s="498"/>
      <c r="M8" s="498"/>
      <c r="N8" s="498"/>
    </row>
    <row r="9" spans="1:1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G10"/>
      <c r="H10"/>
      <c r="I10"/>
      <c r="J10"/>
      <c r="L10"/>
      <c r="M10"/>
      <c r="N10"/>
      <c r="O10"/>
    </row>
    <row r="11" spans="1:16" ht="12.75" customHeight="1" x14ac:dyDescent="0.3">
      <c r="G11" s="201" t="s">
        <v>614</v>
      </c>
      <c r="H11"/>
      <c r="I11" s="492" t="s">
        <v>604</v>
      </c>
      <c r="J11" s="492"/>
      <c r="K11" s="492"/>
      <c r="L11"/>
      <c r="M11"/>
      <c r="N11"/>
      <c r="O11"/>
    </row>
    <row r="12" spans="1:16" ht="12.75" customHeight="1" x14ac:dyDescent="0.25">
      <c r="G12"/>
      <c r="H12"/>
      <c r="I12"/>
      <c r="J12"/>
      <c r="K12"/>
      <c r="L12"/>
      <c r="M12"/>
      <c r="N12"/>
      <c r="O12"/>
    </row>
    <row r="13" spans="1:16" ht="12.75" customHeight="1" x14ac:dyDescent="0.25">
      <c r="G13"/>
      <c r="H13"/>
      <c r="I13"/>
      <c r="J13"/>
      <c r="K13"/>
      <c r="L13"/>
      <c r="M13"/>
      <c r="N13"/>
      <c r="O13"/>
    </row>
    <row r="14" spans="1:16" ht="12.75" customHeight="1" x14ac:dyDescent="0.25">
      <c r="E14" s="34"/>
      <c r="G14"/>
      <c r="H14"/>
      <c r="I14"/>
      <c r="J14"/>
      <c r="K14"/>
      <c r="L14"/>
      <c r="M14"/>
      <c r="N14"/>
      <c r="O14"/>
    </row>
    <row r="15" spans="1:16" ht="12.75" customHeight="1" x14ac:dyDescent="0.25">
      <c r="E15" s="34"/>
      <c r="G15"/>
      <c r="H15"/>
      <c r="I15"/>
      <c r="J15"/>
      <c r="K15"/>
      <c r="L15"/>
      <c r="M15"/>
      <c r="N15"/>
      <c r="O15"/>
    </row>
    <row r="16" spans="1:16" ht="12.75" customHeight="1" x14ac:dyDescent="0.25">
      <c r="E16" s="34"/>
      <c r="G16"/>
      <c r="H16"/>
      <c r="I16"/>
      <c r="J16"/>
      <c r="K16"/>
      <c r="L16"/>
      <c r="M16"/>
      <c r="N16"/>
      <c r="O16"/>
    </row>
    <row r="17" spans="5:15" ht="12.75" customHeight="1" x14ac:dyDescent="0.25">
      <c r="E17" s="34"/>
      <c r="G17"/>
      <c r="H17"/>
      <c r="I17"/>
      <c r="J17"/>
      <c r="K17"/>
      <c r="L17"/>
      <c r="M17"/>
      <c r="N17"/>
      <c r="O17"/>
    </row>
    <row r="18" spans="5:15" ht="12.75" customHeight="1" x14ac:dyDescent="0.25">
      <c r="E18" s="34"/>
      <c r="G18"/>
      <c r="H18"/>
      <c r="I18"/>
      <c r="J18"/>
      <c r="K18"/>
      <c r="L18"/>
      <c r="M18"/>
      <c r="N18"/>
      <c r="O18"/>
    </row>
    <row r="19" spans="5:15" ht="12.75" customHeight="1" x14ac:dyDescent="0.25">
      <c r="E19" s="34"/>
      <c r="G19"/>
      <c r="H19"/>
      <c r="I19"/>
      <c r="J19"/>
      <c r="K19"/>
      <c r="L19"/>
      <c r="M19"/>
      <c r="N19"/>
      <c r="O19"/>
    </row>
    <row r="20" spans="5:15" ht="12.75" customHeight="1" x14ac:dyDescent="0.25">
      <c r="E20" s="34"/>
      <c r="G20"/>
      <c r="H20"/>
      <c r="I20"/>
      <c r="J20"/>
      <c r="K20"/>
      <c r="L20"/>
      <c r="M20"/>
      <c r="N20"/>
      <c r="O20"/>
    </row>
    <row r="21" spans="5:15" ht="12.75" customHeight="1" x14ac:dyDescent="0.25">
      <c r="E21" s="34"/>
      <c r="G21"/>
      <c r="H21"/>
      <c r="I21"/>
      <c r="J21"/>
      <c r="K21"/>
      <c r="L21"/>
      <c r="M21"/>
      <c r="N21"/>
      <c r="O21"/>
    </row>
    <row r="22" spans="5:15" ht="12.75" customHeight="1" x14ac:dyDescent="0.25">
      <c r="E22" s="34"/>
      <c r="G22"/>
      <c r="H22"/>
      <c r="I22"/>
      <c r="J22"/>
      <c r="K22"/>
      <c r="L22"/>
      <c r="M22"/>
      <c r="N22"/>
      <c r="O22"/>
    </row>
    <row r="23" spans="5:15" ht="12.75" customHeight="1" x14ac:dyDescent="0.25">
      <c r="E23" s="34"/>
      <c r="G23"/>
      <c r="H23"/>
      <c r="I23"/>
      <c r="J23"/>
      <c r="K23"/>
      <c r="L23"/>
      <c r="M23"/>
      <c r="N23"/>
      <c r="O23"/>
    </row>
    <row r="24" spans="5:15" ht="12.75" customHeight="1" x14ac:dyDescent="0.25">
      <c r="E24" s="34"/>
      <c r="G24"/>
      <c r="H24"/>
      <c r="I24"/>
      <c r="J24"/>
      <c r="K24"/>
      <c r="L24"/>
      <c r="M24"/>
      <c r="N24"/>
      <c r="O24"/>
    </row>
    <row r="25" spans="5:15" ht="12.75" customHeight="1" x14ac:dyDescent="0.25">
      <c r="E25" s="34"/>
      <c r="G25"/>
      <c r="H25"/>
      <c r="I25"/>
      <c r="J25"/>
      <c r="K25"/>
      <c r="L25"/>
      <c r="M25"/>
      <c r="N25"/>
      <c r="O25"/>
    </row>
    <row r="26" spans="5:15" ht="12.75" customHeight="1" x14ac:dyDescent="0.25">
      <c r="E26" s="34"/>
      <c r="G26"/>
      <c r="H26"/>
      <c r="I26"/>
      <c r="J26"/>
      <c r="K26"/>
      <c r="L26"/>
      <c r="M26"/>
      <c r="N26"/>
      <c r="O26"/>
    </row>
    <row r="27" spans="5:15" ht="12.75" customHeight="1" x14ac:dyDescent="0.25">
      <c r="E27" s="34"/>
      <c r="G27"/>
      <c r="H27"/>
      <c r="I27"/>
      <c r="J27"/>
      <c r="K27"/>
      <c r="L27"/>
      <c r="M27"/>
      <c r="N27"/>
      <c r="O27"/>
    </row>
    <row r="28" spans="5:15" ht="12.75" customHeight="1" x14ac:dyDescent="0.25">
      <c r="E28" s="34"/>
      <c r="G28"/>
      <c r="H28"/>
      <c r="I28"/>
      <c r="J28"/>
      <c r="K28"/>
      <c r="L28"/>
      <c r="M28"/>
      <c r="N28"/>
      <c r="O28"/>
    </row>
    <row r="29" spans="5:15" ht="12.75" customHeight="1" x14ac:dyDescent="0.25">
      <c r="E29" s="34"/>
      <c r="G29"/>
      <c r="H29"/>
      <c r="I29"/>
      <c r="J29"/>
      <c r="K29"/>
      <c r="L29"/>
      <c r="M29"/>
      <c r="N29"/>
      <c r="O29"/>
    </row>
    <row r="30" spans="5:15" ht="12.75" customHeight="1" x14ac:dyDescent="0.25">
      <c r="E30" s="34"/>
      <c r="G30"/>
      <c r="H30"/>
      <c r="I30"/>
      <c r="J30"/>
      <c r="K30"/>
      <c r="L30"/>
      <c r="M30"/>
      <c r="N30"/>
      <c r="O30"/>
    </row>
    <row r="31" spans="5:15" ht="12.75" customHeight="1" x14ac:dyDescent="0.25">
      <c r="E31" s="34"/>
      <c r="G31"/>
      <c r="H31"/>
      <c r="I31"/>
      <c r="J31"/>
      <c r="K31"/>
      <c r="L31"/>
      <c r="M31"/>
      <c r="N31"/>
      <c r="O31"/>
    </row>
    <row r="32" spans="5:15" ht="12.75" customHeight="1" x14ac:dyDescent="0.25">
      <c r="E32" s="34"/>
      <c r="G32"/>
      <c r="H32"/>
      <c r="I32"/>
      <c r="J32"/>
      <c r="K32"/>
      <c r="L32"/>
      <c r="M32"/>
      <c r="N32"/>
      <c r="O32"/>
    </row>
    <row r="33" spans="1:15" ht="12.75" customHeight="1" x14ac:dyDescent="0.25">
      <c r="E33" s="34"/>
      <c r="G33"/>
      <c r="H33"/>
      <c r="I33"/>
      <c r="J33"/>
      <c r="K33"/>
      <c r="L33"/>
      <c r="M33"/>
      <c r="N33"/>
      <c r="O33"/>
    </row>
    <row r="34" spans="1:15" ht="12.75" customHeight="1" x14ac:dyDescent="0.25">
      <c r="E34" s="34"/>
      <c r="G34"/>
      <c r="H34"/>
      <c r="I34"/>
      <c r="J34"/>
      <c r="K34"/>
      <c r="L34"/>
      <c r="M34"/>
      <c r="N34"/>
      <c r="O34"/>
    </row>
    <row r="35" spans="1:15" ht="12.75" customHeight="1" x14ac:dyDescent="0.25">
      <c r="E35" s="34"/>
      <c r="G35"/>
      <c r="H35"/>
      <c r="I35"/>
      <c r="J35"/>
      <c r="K35"/>
      <c r="L35"/>
      <c r="M35"/>
      <c r="N35"/>
      <c r="O35"/>
    </row>
    <row r="36" spans="1:15" ht="12.75" customHeight="1" x14ac:dyDescent="0.25">
      <c r="E36" s="34"/>
      <c r="G36"/>
      <c r="H36"/>
      <c r="I36"/>
      <c r="J36"/>
      <c r="K36"/>
      <c r="L36"/>
      <c r="M36"/>
      <c r="N36"/>
      <c r="O36"/>
    </row>
    <row r="37" spans="1:15" ht="12.75" customHeight="1" x14ac:dyDescent="0.25">
      <c r="E37" s="34"/>
      <c r="G37"/>
      <c r="H37"/>
      <c r="I37"/>
      <c r="J37"/>
      <c r="K37"/>
      <c r="L37"/>
      <c r="M37"/>
      <c r="N37"/>
      <c r="O37"/>
    </row>
    <row r="38" spans="1:15" ht="12.75" customHeight="1" x14ac:dyDescent="0.25">
      <c r="E38" s="34"/>
      <c r="G38"/>
      <c r="H38"/>
      <c r="I38"/>
      <c r="J38"/>
      <c r="K38"/>
      <c r="L38"/>
      <c r="M38"/>
      <c r="N38"/>
      <c r="O38"/>
    </row>
    <row r="39" spans="1:15" ht="12.75" customHeight="1" x14ac:dyDescent="0.25">
      <c r="B39" s="34"/>
      <c r="C39" s="34"/>
      <c r="E39" s="34"/>
      <c r="G39"/>
      <c r="H39"/>
      <c r="I39"/>
      <c r="J39"/>
      <c r="K39"/>
      <c r="L39"/>
      <c r="M39"/>
      <c r="N39"/>
      <c r="O39"/>
    </row>
    <row r="40" spans="1:15" ht="12.75" customHeight="1" x14ac:dyDescent="0.25">
      <c r="A40" s="34"/>
      <c r="B40" s="17"/>
      <c r="C40" s="17"/>
      <c r="D40" s="247"/>
    </row>
    <row r="41" spans="1:15" ht="12.75" customHeight="1" x14ac:dyDescent="0.25">
      <c r="A41" s="34"/>
      <c r="B41" s="248" t="s">
        <v>3</v>
      </c>
      <c r="C41" s="23">
        <v>21078.191792695594</v>
      </c>
      <c r="D41" s="15">
        <f>+C41/$C$45</f>
        <v>0.19142880707616436</v>
      </c>
    </row>
    <row r="42" spans="1:15" ht="12.75" customHeight="1" x14ac:dyDescent="0.25">
      <c r="A42" s="34"/>
      <c r="B42" s="248" t="s">
        <v>5</v>
      </c>
      <c r="C42" s="23">
        <v>71369.498391433444</v>
      </c>
      <c r="D42" s="15">
        <f>+C42/$C$45</f>
        <v>0.64816650655161068</v>
      </c>
    </row>
    <row r="43" spans="1:15" ht="12.75" customHeight="1" x14ac:dyDescent="0.25">
      <c r="A43" s="34"/>
      <c r="B43" s="248" t="s">
        <v>7</v>
      </c>
      <c r="C43" s="23">
        <v>17662.131397265188</v>
      </c>
      <c r="D43" s="15">
        <f>+C43/$C$45</f>
        <v>0.16040468637222496</v>
      </c>
      <c r="E43" s="34"/>
    </row>
    <row r="44" spans="1:15" ht="12.75" customHeight="1" x14ac:dyDescent="0.25">
      <c r="A44" s="34"/>
      <c r="B44" s="248" t="s">
        <v>456</v>
      </c>
      <c r="C44" s="236"/>
      <c r="D44" s="15">
        <f>+C44/$C$45</f>
        <v>0</v>
      </c>
      <c r="E44" s="34"/>
    </row>
    <row r="45" spans="1:15" ht="12.75" customHeight="1" x14ac:dyDescent="0.25">
      <c r="B45" s="17"/>
      <c r="C45" s="18">
        <f>SUM(C41:C44)</f>
        <v>110109.82158139422</v>
      </c>
      <c r="D45" s="13"/>
    </row>
    <row r="46" spans="1:15" ht="12.75" customHeight="1" x14ac:dyDescent="0.25">
      <c r="B46" s="13"/>
      <c r="C46" s="13"/>
      <c r="D46" s="15"/>
      <c r="E46" s="13"/>
    </row>
    <row r="47" spans="1:15" ht="12.75" customHeight="1" x14ac:dyDescent="0.25">
      <c r="B47" s="491"/>
      <c r="C47" s="491"/>
      <c r="D47" s="23"/>
      <c r="E47" s="13"/>
    </row>
    <row r="48" spans="1:15" ht="12.75" customHeight="1" x14ac:dyDescent="0.25">
      <c r="B48" s="491"/>
      <c r="C48" s="491"/>
      <c r="D48" s="23"/>
      <c r="E48" s="13"/>
    </row>
    <row r="49" spans="2:4" ht="12.75" customHeight="1" x14ac:dyDescent="0.25">
      <c r="B49" s="490"/>
      <c r="C49" s="490"/>
      <c r="D49" s="21"/>
    </row>
  </sheetData>
  <mergeCells count="6">
    <mergeCell ref="A8:N8"/>
    <mergeCell ref="A9:N9"/>
    <mergeCell ref="B47:C47"/>
    <mergeCell ref="B48:C48"/>
    <mergeCell ref="B49:C49"/>
    <mergeCell ref="I11:K11"/>
  </mergeCells>
  <hyperlinks>
    <hyperlink ref="P3" location="ÍNDICE!A1" display="INDICE" xr:uid="{00000000-0004-0000-5400-000000000000}"/>
  </hyperlinks>
  <pageMargins left="0.98425196850393704" right="0.74803149606299213" top="0.82677165354330717" bottom="0.98425196850393704" header="0" footer="0"/>
  <pageSetup paperSize="9" scale="90" orientation="landscape" r:id="rId1"/>
  <headerFooter alignWithMargins="0"/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3:P49"/>
  <sheetViews>
    <sheetView showGridLines="0" zoomScaleNormal="100" workbookViewId="0">
      <selection activeCell="H15" sqref="H15"/>
    </sheetView>
  </sheetViews>
  <sheetFormatPr baseColWidth="10" defaultColWidth="11.44140625" defaultRowHeight="12.75" customHeight="1" x14ac:dyDescent="0.25"/>
  <cols>
    <col min="1" max="1" width="11.44140625" style="14" customWidth="1"/>
    <col min="2" max="2" width="11.44140625" style="14"/>
    <col min="3" max="6" width="11.44140625" style="14" customWidth="1"/>
    <col min="7" max="7" width="11.44140625" style="14"/>
    <col min="8" max="9" width="11.44140625" style="14" customWidth="1"/>
    <col min="10" max="16384" width="11.44140625" style="14"/>
  </cols>
  <sheetData>
    <row r="3" spans="1:16" ht="12.75" customHeight="1" x14ac:dyDescent="0.25">
      <c r="P3" s="221" t="s">
        <v>145</v>
      </c>
    </row>
    <row r="8" spans="1:16" ht="12.75" customHeight="1" x14ac:dyDescent="0.25">
      <c r="A8" s="499" t="s">
        <v>199</v>
      </c>
      <c r="B8" s="499"/>
      <c r="C8" s="499"/>
      <c r="D8" s="499"/>
      <c r="E8" s="499"/>
      <c r="F8" s="499"/>
      <c r="G8" s="499"/>
      <c r="H8" s="499"/>
      <c r="I8" s="499"/>
      <c r="J8" s="499"/>
      <c r="K8" s="499"/>
      <c r="L8" s="499"/>
      <c r="M8" s="499"/>
      <c r="N8" s="499"/>
    </row>
    <row r="9" spans="1:16" ht="12.75" customHeight="1" x14ac:dyDescent="0.25">
      <c r="A9" s="489" t="s">
        <v>191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A10" s="267"/>
      <c r="B10" s="267"/>
      <c r="C10" s="267"/>
      <c r="D10" s="267"/>
      <c r="E10" s="267"/>
      <c r="F10" s="267"/>
      <c r="G10" s="267"/>
      <c r="H10" s="267"/>
      <c r="I10" s="267"/>
      <c r="J10" s="267"/>
      <c r="K10" s="267"/>
      <c r="L10" s="267"/>
      <c r="M10" s="267"/>
      <c r="N10" s="267"/>
    </row>
    <row r="11" spans="1:16" ht="12.75" customHeight="1" x14ac:dyDescent="0.25">
      <c r="F11"/>
      <c r="G11"/>
      <c r="H11"/>
      <c r="I11"/>
      <c r="K11"/>
      <c r="L11"/>
      <c r="M11"/>
      <c r="N11"/>
    </row>
    <row r="12" spans="1:16" ht="12.75" customHeight="1" x14ac:dyDescent="0.3">
      <c r="F12" s="487" t="s">
        <v>614</v>
      </c>
      <c r="G12" s="487"/>
      <c r="H12" s="487"/>
      <c r="I12"/>
      <c r="J12" s="268" t="s">
        <v>604</v>
      </c>
      <c r="K12"/>
      <c r="L12"/>
      <c r="M12"/>
      <c r="N12"/>
    </row>
    <row r="13" spans="1:16" ht="12.75" customHeight="1" x14ac:dyDescent="0.25">
      <c r="H13"/>
      <c r="I13"/>
      <c r="J13"/>
      <c r="K13"/>
      <c r="L13"/>
      <c r="M13"/>
      <c r="N13"/>
    </row>
    <row r="14" spans="1:16" ht="12.75" customHeight="1" x14ac:dyDescent="0.25">
      <c r="F14"/>
      <c r="G14"/>
      <c r="H14"/>
      <c r="I14"/>
      <c r="J14"/>
      <c r="K14"/>
      <c r="L14"/>
      <c r="M14"/>
      <c r="N14"/>
    </row>
    <row r="15" spans="1:16" ht="12.75" customHeight="1" x14ac:dyDescent="0.25">
      <c r="F15"/>
      <c r="G15"/>
      <c r="H15"/>
      <c r="I15"/>
      <c r="J15"/>
      <c r="K15"/>
      <c r="L15"/>
      <c r="M15"/>
      <c r="N15"/>
    </row>
    <row r="16" spans="1:16" ht="12.75" customHeight="1" x14ac:dyDescent="0.25">
      <c r="F16"/>
      <c r="G16"/>
      <c r="H16"/>
      <c r="I16"/>
      <c r="J16"/>
      <c r="K16"/>
      <c r="L16"/>
      <c r="M16"/>
      <c r="N16"/>
    </row>
    <row r="17" spans="6:14" ht="12.75" customHeight="1" x14ac:dyDescent="0.25">
      <c r="F17"/>
      <c r="G17"/>
      <c r="H17"/>
      <c r="I17"/>
      <c r="J17"/>
      <c r="K17"/>
      <c r="L17"/>
      <c r="M17"/>
      <c r="N17"/>
    </row>
    <row r="18" spans="6:14" ht="12.75" customHeight="1" x14ac:dyDescent="0.25">
      <c r="F18"/>
      <c r="G18"/>
      <c r="H18"/>
      <c r="I18"/>
      <c r="J18"/>
      <c r="K18"/>
      <c r="L18"/>
      <c r="M18"/>
      <c r="N18"/>
    </row>
    <row r="19" spans="6:14" ht="12.75" customHeight="1" x14ac:dyDescent="0.25">
      <c r="F19"/>
      <c r="G19"/>
      <c r="H19"/>
      <c r="I19"/>
      <c r="J19"/>
      <c r="K19"/>
      <c r="L19"/>
      <c r="M19"/>
      <c r="N19"/>
    </row>
    <row r="20" spans="6:14" ht="12.75" customHeight="1" x14ac:dyDescent="0.25">
      <c r="F20"/>
      <c r="G20"/>
      <c r="H20"/>
      <c r="I20"/>
      <c r="J20"/>
      <c r="K20"/>
      <c r="L20"/>
      <c r="M20"/>
      <c r="N20"/>
    </row>
    <row r="21" spans="6:14" ht="12.75" customHeight="1" x14ac:dyDescent="0.25">
      <c r="F21"/>
      <c r="G21"/>
      <c r="H21"/>
      <c r="I21"/>
      <c r="J21"/>
      <c r="K21"/>
      <c r="L21"/>
      <c r="M21"/>
      <c r="N21"/>
    </row>
    <row r="22" spans="6:14" ht="12.75" customHeight="1" x14ac:dyDescent="0.25">
      <c r="F22"/>
      <c r="G22"/>
      <c r="H22"/>
      <c r="I22"/>
      <c r="J22"/>
      <c r="K22"/>
      <c r="L22"/>
      <c r="M22"/>
      <c r="N22"/>
    </row>
    <row r="23" spans="6:14" ht="12.75" customHeight="1" x14ac:dyDescent="0.25">
      <c r="F23"/>
      <c r="G23"/>
      <c r="H23"/>
      <c r="I23"/>
      <c r="J23"/>
      <c r="K23"/>
      <c r="L23"/>
      <c r="M23"/>
      <c r="N23"/>
    </row>
    <row r="24" spans="6:14" ht="12.75" customHeight="1" x14ac:dyDescent="0.25">
      <c r="F24"/>
      <c r="G24"/>
      <c r="H24"/>
      <c r="I24"/>
      <c r="J24"/>
      <c r="K24"/>
      <c r="L24"/>
      <c r="M24"/>
      <c r="N24"/>
    </row>
    <row r="25" spans="6:14" ht="12.75" customHeight="1" x14ac:dyDescent="0.25">
      <c r="F25"/>
      <c r="G25"/>
      <c r="H25"/>
      <c r="I25"/>
      <c r="J25"/>
      <c r="K25"/>
      <c r="L25"/>
      <c r="M25"/>
      <c r="N25"/>
    </row>
    <row r="26" spans="6:14" ht="12.75" customHeight="1" x14ac:dyDescent="0.25">
      <c r="F26"/>
      <c r="G26"/>
      <c r="H26"/>
      <c r="I26"/>
      <c r="J26"/>
      <c r="K26"/>
      <c r="L26"/>
      <c r="M26"/>
      <c r="N26"/>
    </row>
    <row r="27" spans="6:14" ht="12.75" customHeight="1" x14ac:dyDescent="0.25">
      <c r="F27"/>
      <c r="G27"/>
      <c r="H27"/>
      <c r="I27"/>
      <c r="J27"/>
      <c r="K27"/>
      <c r="L27"/>
      <c r="M27"/>
      <c r="N27"/>
    </row>
    <row r="28" spans="6:14" ht="12.75" customHeight="1" x14ac:dyDescent="0.25">
      <c r="F28"/>
      <c r="G28"/>
      <c r="H28"/>
      <c r="I28"/>
      <c r="J28"/>
      <c r="K28"/>
      <c r="L28"/>
      <c r="M28"/>
      <c r="N28"/>
    </row>
    <row r="29" spans="6:14" ht="12.75" customHeight="1" x14ac:dyDescent="0.25">
      <c r="F29"/>
      <c r="G29"/>
      <c r="H29"/>
      <c r="I29"/>
      <c r="J29"/>
      <c r="K29"/>
      <c r="L29"/>
      <c r="M29"/>
      <c r="N29"/>
    </row>
    <row r="30" spans="6:14" ht="12.75" customHeight="1" x14ac:dyDescent="0.25">
      <c r="F30"/>
      <c r="G30"/>
      <c r="H30"/>
      <c r="I30"/>
      <c r="J30"/>
      <c r="K30"/>
      <c r="L30"/>
      <c r="M30"/>
      <c r="N30"/>
    </row>
    <row r="31" spans="6:14" ht="12.75" customHeight="1" x14ac:dyDescent="0.25">
      <c r="F31"/>
      <c r="G31"/>
      <c r="H31"/>
      <c r="I31"/>
      <c r="J31"/>
      <c r="K31"/>
      <c r="L31"/>
      <c r="M31"/>
      <c r="N31"/>
    </row>
    <row r="32" spans="6:14" ht="12.75" customHeight="1" x14ac:dyDescent="0.25">
      <c r="F32"/>
      <c r="G32"/>
      <c r="H32"/>
      <c r="I32"/>
      <c r="J32"/>
      <c r="K32"/>
      <c r="L32"/>
      <c r="M32"/>
      <c r="N32"/>
    </row>
    <row r="33" spans="1:14" ht="12.75" customHeight="1" x14ac:dyDescent="0.25">
      <c r="F33"/>
      <c r="G33"/>
      <c r="H33"/>
      <c r="I33"/>
      <c r="J33"/>
      <c r="K33"/>
      <c r="L33"/>
      <c r="M33"/>
      <c r="N33"/>
    </row>
    <row r="34" spans="1:14" ht="12.75" customHeight="1" x14ac:dyDescent="0.25">
      <c r="F34"/>
      <c r="G34"/>
      <c r="H34"/>
      <c r="I34"/>
      <c r="J34"/>
      <c r="K34"/>
      <c r="L34"/>
      <c r="M34"/>
      <c r="N34"/>
    </row>
    <row r="35" spans="1:14" ht="12.75" customHeight="1" x14ac:dyDescent="0.25">
      <c r="F35"/>
      <c r="G35"/>
      <c r="H35"/>
      <c r="I35"/>
      <c r="J35"/>
      <c r="K35"/>
      <c r="L35"/>
      <c r="M35"/>
      <c r="N35"/>
    </row>
    <row r="36" spans="1:14" ht="12.75" customHeight="1" x14ac:dyDescent="0.25">
      <c r="F36"/>
      <c r="G36"/>
      <c r="H36"/>
      <c r="I36"/>
      <c r="J36"/>
      <c r="K36"/>
      <c r="L36"/>
      <c r="M36"/>
      <c r="N36"/>
    </row>
    <row r="37" spans="1:14" ht="12.75" customHeight="1" x14ac:dyDescent="0.25">
      <c r="F37"/>
      <c r="G37"/>
      <c r="H37"/>
      <c r="I37"/>
      <c r="J37"/>
      <c r="K37"/>
      <c r="L37"/>
      <c r="M37"/>
      <c r="N37"/>
    </row>
    <row r="38" spans="1:14" ht="12.75" customHeight="1" x14ac:dyDescent="0.25">
      <c r="F38"/>
      <c r="G38"/>
      <c r="H38"/>
      <c r="I38"/>
      <c r="J38"/>
      <c r="K38"/>
      <c r="L38"/>
      <c r="M38"/>
      <c r="N38"/>
    </row>
    <row r="39" spans="1:14" ht="12.75" customHeight="1" x14ac:dyDescent="0.25">
      <c r="F39"/>
      <c r="G39"/>
      <c r="H39"/>
      <c r="I39"/>
      <c r="J39"/>
      <c r="K39"/>
      <c r="L39"/>
      <c r="M39"/>
      <c r="N39"/>
    </row>
    <row r="40" spans="1:14" ht="12.75" customHeight="1" x14ac:dyDescent="0.25">
      <c r="A40" s="17"/>
      <c r="B40" s="13"/>
      <c r="C40" s="17"/>
      <c r="D40" s="34"/>
      <c r="F40"/>
      <c r="G40"/>
      <c r="H40"/>
      <c r="I40"/>
      <c r="J40"/>
      <c r="K40"/>
      <c r="L40"/>
      <c r="M40"/>
      <c r="N40"/>
    </row>
    <row r="41" spans="1:14" ht="12.75" customHeight="1" x14ac:dyDescent="0.25">
      <c r="A41" s="17"/>
      <c r="B41" s="247"/>
      <c r="C41" s="17"/>
      <c r="D41" s="34"/>
    </row>
    <row r="42" spans="1:14" ht="12.75" customHeight="1" x14ac:dyDescent="0.25">
      <c r="A42" s="249" t="s">
        <v>3</v>
      </c>
      <c r="B42" s="250">
        <v>3514.3920695802522</v>
      </c>
      <c r="C42" s="251">
        <f>+B42/$B$44</f>
        <v>1</v>
      </c>
      <c r="D42" s="252"/>
    </row>
    <row r="43" spans="1:14" ht="12.75" customHeight="1" x14ac:dyDescent="0.25">
      <c r="A43" s="249" t="s">
        <v>7</v>
      </c>
      <c r="B43" s="250"/>
      <c r="C43" s="251">
        <f>+B43/$B$44</f>
        <v>0</v>
      </c>
      <c r="D43" s="252"/>
    </row>
    <row r="44" spans="1:14" ht="12.75" customHeight="1" x14ac:dyDescent="0.25">
      <c r="A44" s="253"/>
      <c r="B44" s="254">
        <f>+B42+B43</f>
        <v>3514.3920695802522</v>
      </c>
      <c r="C44" s="251"/>
      <c r="D44" s="252"/>
    </row>
    <row r="45" spans="1:14" ht="12.75" customHeight="1" x14ac:dyDescent="0.25">
      <c r="A45" s="17"/>
      <c r="B45" s="17"/>
      <c r="C45" s="17"/>
      <c r="D45" s="34"/>
    </row>
    <row r="46" spans="1:14" ht="12.75" customHeight="1" x14ac:dyDescent="0.25">
      <c r="A46" s="13"/>
      <c r="B46" s="13"/>
      <c r="C46" s="13"/>
    </row>
    <row r="47" spans="1:14" ht="12.75" customHeight="1" x14ac:dyDescent="0.25">
      <c r="A47" s="491"/>
      <c r="B47" s="491"/>
      <c r="C47" s="23"/>
      <c r="D47" s="21"/>
    </row>
    <row r="48" spans="1:14" ht="12.75" customHeight="1" x14ac:dyDescent="0.25">
      <c r="A48" s="491"/>
      <c r="B48" s="491"/>
      <c r="C48" s="255"/>
      <c r="D48" s="69"/>
    </row>
    <row r="49" spans="1:4" ht="12.75" customHeight="1" x14ac:dyDescent="0.25">
      <c r="A49" s="490"/>
      <c r="B49" s="490"/>
      <c r="C49" s="21"/>
      <c r="D49" s="21"/>
    </row>
  </sheetData>
  <mergeCells count="6">
    <mergeCell ref="A8:N8"/>
    <mergeCell ref="A9:N9"/>
    <mergeCell ref="A47:B47"/>
    <mergeCell ref="A48:B48"/>
    <mergeCell ref="A49:B49"/>
    <mergeCell ref="F12:H12"/>
  </mergeCells>
  <hyperlinks>
    <hyperlink ref="P3" location="ÍNDICE!A1" display="INDICE" xr:uid="{00000000-0004-0000-5500-000000000000}"/>
  </hyperlinks>
  <pageMargins left="0.74803149606299213" right="0.74803149606299213" top="0.9055118110236221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:Q52"/>
  <sheetViews>
    <sheetView showGridLines="0" zoomScaleNormal="100" workbookViewId="0">
      <selection activeCell="I54" sqref="I54"/>
    </sheetView>
  </sheetViews>
  <sheetFormatPr baseColWidth="10" defaultColWidth="11.44140625" defaultRowHeight="12.75" customHeight="1" x14ac:dyDescent="0.25"/>
  <cols>
    <col min="1" max="6" width="11.44140625" style="14" customWidth="1"/>
    <col min="7" max="11" width="11.44140625" style="14"/>
    <col min="12" max="12" width="11.44140625" style="14" customWidth="1"/>
    <col min="13" max="14" width="11.44140625" style="14"/>
    <col min="15" max="15" width="11.44140625" style="14" customWidth="1"/>
    <col min="16" max="16" width="11.44140625" style="14"/>
    <col min="17" max="17" width="11.44140625" style="55"/>
    <col min="18" max="16384" width="11.44140625" style="14"/>
  </cols>
  <sheetData>
    <row r="1" spans="1:16" ht="12.75" customHeight="1" x14ac:dyDescent="0.25">
      <c r="A1" s="14" t="s">
        <v>613</v>
      </c>
    </row>
    <row r="3" spans="1:16" ht="12.75" customHeight="1" x14ac:dyDescent="0.25">
      <c r="P3" s="221" t="s">
        <v>145</v>
      </c>
    </row>
    <row r="8" spans="1:16" ht="12.75" customHeight="1" x14ac:dyDescent="0.3">
      <c r="A8" s="488" t="s">
        <v>200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201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F10"/>
      <c r="G10"/>
      <c r="H10"/>
      <c r="I10"/>
      <c r="K10"/>
      <c r="L10"/>
      <c r="M10"/>
      <c r="N10"/>
    </row>
    <row r="11" spans="1:16" ht="12.75" customHeight="1" x14ac:dyDescent="0.25">
      <c r="F11"/>
      <c r="G11"/>
      <c r="H11"/>
      <c r="I11"/>
      <c r="K11"/>
      <c r="L11"/>
      <c r="M11"/>
      <c r="N11"/>
    </row>
    <row r="12" spans="1:16" ht="12.75" customHeight="1" x14ac:dyDescent="0.3">
      <c r="F12" s="487" t="s">
        <v>614</v>
      </c>
      <c r="G12" s="487"/>
      <c r="H12" s="487"/>
      <c r="I12" s="492" t="s">
        <v>604</v>
      </c>
      <c r="J12" s="492"/>
      <c r="K12" s="492"/>
      <c r="L12"/>
      <c r="M12"/>
      <c r="N12"/>
    </row>
    <row r="13" spans="1:16" ht="12.75" customHeight="1" x14ac:dyDescent="0.25">
      <c r="F13"/>
      <c r="G13"/>
      <c r="H13"/>
      <c r="I13"/>
      <c r="J13"/>
      <c r="K13"/>
      <c r="L13"/>
      <c r="M13"/>
      <c r="N13"/>
    </row>
    <row r="14" spans="1:16" ht="12.75" customHeight="1" x14ac:dyDescent="0.25">
      <c r="F14"/>
      <c r="G14"/>
      <c r="H14"/>
      <c r="I14"/>
      <c r="J14"/>
      <c r="K14"/>
      <c r="L14"/>
      <c r="M14"/>
      <c r="N14"/>
    </row>
    <row r="15" spans="1:16" ht="12.75" customHeight="1" x14ac:dyDescent="0.25">
      <c r="F15"/>
      <c r="G15"/>
      <c r="H15"/>
      <c r="I15"/>
      <c r="J15"/>
      <c r="K15"/>
      <c r="L15"/>
      <c r="M15"/>
      <c r="N15"/>
    </row>
    <row r="16" spans="1:16" ht="12.75" customHeight="1" x14ac:dyDescent="0.25">
      <c r="F16"/>
      <c r="G16"/>
      <c r="H16"/>
      <c r="I16"/>
      <c r="J16"/>
      <c r="K16"/>
      <c r="L16"/>
      <c r="M16"/>
      <c r="N16"/>
    </row>
    <row r="17" spans="6:14" ht="12.75" customHeight="1" x14ac:dyDescent="0.25">
      <c r="F17"/>
      <c r="G17"/>
      <c r="H17"/>
      <c r="I17"/>
      <c r="J17"/>
      <c r="K17"/>
      <c r="L17"/>
      <c r="M17"/>
      <c r="N17"/>
    </row>
    <row r="18" spans="6:14" ht="12.75" customHeight="1" x14ac:dyDescent="0.25">
      <c r="F18"/>
      <c r="G18"/>
      <c r="H18"/>
      <c r="I18"/>
      <c r="J18"/>
      <c r="K18"/>
      <c r="L18"/>
      <c r="M18"/>
      <c r="N18"/>
    </row>
    <row r="19" spans="6:14" ht="12.75" customHeight="1" x14ac:dyDescent="0.25">
      <c r="F19"/>
      <c r="G19"/>
      <c r="H19"/>
      <c r="I19"/>
      <c r="J19"/>
      <c r="K19"/>
      <c r="L19"/>
      <c r="M19"/>
      <c r="N19"/>
    </row>
    <row r="20" spans="6:14" ht="12.75" customHeight="1" x14ac:dyDescent="0.25">
      <c r="F20"/>
      <c r="G20"/>
      <c r="H20"/>
      <c r="I20"/>
      <c r="J20"/>
      <c r="K20"/>
      <c r="L20"/>
      <c r="M20"/>
      <c r="N20"/>
    </row>
    <row r="21" spans="6:14" ht="12.75" customHeight="1" x14ac:dyDescent="0.25">
      <c r="F21"/>
      <c r="G21"/>
      <c r="H21"/>
      <c r="I21"/>
      <c r="J21"/>
      <c r="K21"/>
      <c r="L21"/>
      <c r="M21"/>
      <c r="N21"/>
    </row>
    <row r="22" spans="6:14" ht="12.75" customHeight="1" x14ac:dyDescent="0.25">
      <c r="F22"/>
      <c r="G22"/>
      <c r="H22"/>
      <c r="I22"/>
      <c r="J22"/>
      <c r="K22"/>
      <c r="L22"/>
      <c r="M22"/>
      <c r="N22"/>
    </row>
    <row r="23" spans="6:14" ht="12.75" customHeight="1" x14ac:dyDescent="0.25">
      <c r="F23"/>
      <c r="G23"/>
      <c r="H23"/>
      <c r="I23"/>
      <c r="J23"/>
      <c r="K23"/>
      <c r="L23"/>
      <c r="M23"/>
      <c r="N23"/>
    </row>
    <row r="24" spans="6:14" ht="12.75" customHeight="1" x14ac:dyDescent="0.25">
      <c r="F24"/>
      <c r="G24"/>
      <c r="H24"/>
      <c r="I24"/>
      <c r="J24"/>
      <c r="K24"/>
      <c r="L24"/>
      <c r="M24"/>
      <c r="N24"/>
    </row>
    <row r="25" spans="6:14" ht="12.75" customHeight="1" x14ac:dyDescent="0.25">
      <c r="F25"/>
      <c r="G25"/>
      <c r="H25"/>
      <c r="I25"/>
      <c r="J25"/>
      <c r="K25"/>
      <c r="L25"/>
      <c r="M25"/>
      <c r="N25"/>
    </row>
    <row r="26" spans="6:14" ht="12.75" customHeight="1" x14ac:dyDescent="0.25">
      <c r="F26"/>
      <c r="G26"/>
      <c r="H26"/>
      <c r="I26"/>
      <c r="J26"/>
      <c r="K26"/>
      <c r="L26"/>
      <c r="M26"/>
      <c r="N26"/>
    </row>
    <row r="27" spans="6:14" ht="12.75" customHeight="1" x14ac:dyDescent="0.25">
      <c r="F27"/>
      <c r="G27"/>
      <c r="H27"/>
      <c r="I27"/>
      <c r="J27"/>
      <c r="K27"/>
      <c r="L27"/>
      <c r="M27"/>
      <c r="N27"/>
    </row>
    <row r="28" spans="6:14" ht="12.75" customHeight="1" x14ac:dyDescent="0.25">
      <c r="F28"/>
      <c r="G28"/>
      <c r="H28"/>
      <c r="I28"/>
      <c r="J28"/>
      <c r="K28"/>
      <c r="L28"/>
      <c r="M28"/>
      <c r="N28"/>
    </row>
    <row r="29" spans="6:14" ht="12.75" customHeight="1" x14ac:dyDescent="0.25">
      <c r="F29"/>
      <c r="G29"/>
      <c r="H29"/>
      <c r="I29"/>
      <c r="J29"/>
      <c r="K29"/>
      <c r="L29"/>
      <c r="M29"/>
      <c r="N29"/>
    </row>
    <row r="30" spans="6:14" ht="12.75" customHeight="1" x14ac:dyDescent="0.25">
      <c r="F30"/>
      <c r="G30"/>
      <c r="H30"/>
      <c r="I30"/>
      <c r="J30"/>
      <c r="K30"/>
      <c r="L30"/>
      <c r="M30"/>
      <c r="N30"/>
    </row>
    <row r="31" spans="6:14" ht="12.75" customHeight="1" x14ac:dyDescent="0.25">
      <c r="F31"/>
      <c r="G31"/>
      <c r="H31"/>
      <c r="I31"/>
      <c r="J31"/>
      <c r="K31"/>
      <c r="L31"/>
      <c r="M31"/>
      <c r="N31"/>
    </row>
    <row r="32" spans="6:14" ht="12.75" customHeight="1" x14ac:dyDescent="0.25">
      <c r="F32"/>
      <c r="G32"/>
      <c r="H32"/>
      <c r="I32"/>
      <c r="J32"/>
      <c r="K32"/>
      <c r="L32"/>
      <c r="M32"/>
      <c r="N32"/>
    </row>
    <row r="33" spans="1:14" ht="12.75" customHeight="1" x14ac:dyDescent="0.25">
      <c r="F33"/>
      <c r="G33"/>
      <c r="H33"/>
      <c r="I33"/>
      <c r="J33"/>
      <c r="K33"/>
      <c r="L33"/>
      <c r="M33"/>
      <c r="N33"/>
    </row>
    <row r="34" spans="1:14" ht="12.75" customHeight="1" x14ac:dyDescent="0.25">
      <c r="F34"/>
      <c r="G34"/>
      <c r="H34"/>
      <c r="I34"/>
      <c r="J34"/>
      <c r="K34"/>
      <c r="L34"/>
      <c r="M34"/>
      <c r="N34"/>
    </row>
    <row r="35" spans="1:14" ht="12.75" customHeight="1" x14ac:dyDescent="0.25">
      <c r="F35"/>
      <c r="G35"/>
      <c r="H35"/>
      <c r="I35"/>
      <c r="J35"/>
      <c r="K35"/>
      <c r="L35"/>
      <c r="M35"/>
      <c r="N35"/>
    </row>
    <row r="36" spans="1:14" ht="12.75" customHeight="1" x14ac:dyDescent="0.25">
      <c r="F36"/>
      <c r="G36"/>
      <c r="H36"/>
      <c r="I36"/>
      <c r="J36"/>
      <c r="K36"/>
      <c r="L36"/>
      <c r="M36"/>
      <c r="N36"/>
    </row>
    <row r="37" spans="1:14" ht="12.75" customHeight="1" x14ac:dyDescent="0.25">
      <c r="F37"/>
      <c r="G37"/>
      <c r="H37"/>
      <c r="I37"/>
      <c r="J37"/>
      <c r="K37"/>
      <c r="L37"/>
      <c r="M37"/>
      <c r="N37"/>
    </row>
    <row r="38" spans="1:14" ht="12.75" customHeight="1" x14ac:dyDescent="0.25">
      <c r="F38"/>
      <c r="G38"/>
      <c r="H38"/>
      <c r="I38"/>
      <c r="J38"/>
      <c r="K38"/>
      <c r="L38"/>
      <c r="M38"/>
      <c r="N38"/>
    </row>
    <row r="39" spans="1:14" ht="12.75" customHeight="1" x14ac:dyDescent="0.25">
      <c r="F39"/>
      <c r="G39"/>
      <c r="H39"/>
      <c r="I39"/>
      <c r="J39"/>
      <c r="K39"/>
      <c r="L39"/>
      <c r="M39"/>
      <c r="N39"/>
    </row>
    <row r="40" spans="1:14" ht="12.75" customHeight="1" x14ac:dyDescent="0.25">
      <c r="A40" s="13"/>
      <c r="B40" s="13"/>
      <c r="C40" s="13"/>
      <c r="D40" s="13"/>
      <c r="E40" s="13"/>
      <c r="F40"/>
      <c r="G40"/>
      <c r="H40"/>
      <c r="I40"/>
      <c r="J40"/>
      <c r="K40"/>
      <c r="L40"/>
      <c r="M40"/>
      <c r="N40"/>
    </row>
    <row r="41" spans="1:14" ht="12.75" customHeight="1" x14ac:dyDescent="0.25">
      <c r="A41" s="13"/>
      <c r="B41" s="13"/>
      <c r="C41" s="13"/>
      <c r="D41" s="13"/>
      <c r="E41" s="13"/>
    </row>
    <row r="42" spans="1:14" ht="12.75" customHeight="1" x14ac:dyDescent="0.25">
      <c r="A42" s="17"/>
      <c r="B42" s="17"/>
      <c r="C42" s="17"/>
      <c r="D42" s="236"/>
      <c r="E42" s="236"/>
    </row>
    <row r="43" spans="1:14" ht="12.75" customHeight="1" x14ac:dyDescent="0.25">
      <c r="A43" s="17"/>
      <c r="B43" s="263" t="s">
        <v>3</v>
      </c>
      <c r="C43" s="256">
        <v>1961.9504332567578</v>
      </c>
      <c r="D43" s="257">
        <f>+C43/$C$47</f>
        <v>5.0954524435222462E-3</v>
      </c>
      <c r="E43" s="102"/>
    </row>
    <row r="44" spans="1:14" ht="12.75" customHeight="1" x14ac:dyDescent="0.25">
      <c r="A44" s="17"/>
      <c r="B44" s="263" t="s">
        <v>5</v>
      </c>
      <c r="C44" s="256">
        <v>380505.50811278302</v>
      </c>
      <c r="D44" s="257">
        <f>+C44/$C$47</f>
        <v>0.98822461985879317</v>
      </c>
      <c r="E44" s="102"/>
    </row>
    <row r="45" spans="1:14" ht="12.75" customHeight="1" x14ac:dyDescent="0.25">
      <c r="A45" s="17"/>
      <c r="B45" s="263" t="s">
        <v>7</v>
      </c>
      <c r="C45" s="256">
        <v>2572.035984215137</v>
      </c>
      <c r="D45" s="257">
        <f>+C45/$C$47</f>
        <v>6.679927697684624E-3</v>
      </c>
      <c r="E45" s="102"/>
      <c r="F45" s="34"/>
    </row>
    <row r="46" spans="1:14" ht="12.75" customHeight="1" x14ac:dyDescent="0.25">
      <c r="A46" s="17"/>
      <c r="B46" s="263" t="s">
        <v>456</v>
      </c>
      <c r="C46" s="258"/>
      <c r="D46" s="257">
        <f>+C46/$C$47</f>
        <v>0</v>
      </c>
      <c r="E46" s="17"/>
      <c r="F46" s="34"/>
    </row>
    <row r="47" spans="1:14" ht="12.75" customHeight="1" x14ac:dyDescent="0.25">
      <c r="A47" s="17"/>
      <c r="B47" s="17"/>
      <c r="C47" s="236">
        <f>SUM(C43:C46)</f>
        <v>385039.49453025492</v>
      </c>
      <c r="D47" s="17"/>
      <c r="E47" s="17"/>
      <c r="F47" s="34"/>
    </row>
    <row r="48" spans="1:14" ht="12.75" customHeight="1" x14ac:dyDescent="0.25">
      <c r="A48" s="17"/>
      <c r="B48" s="17"/>
      <c r="C48" s="102"/>
      <c r="D48" s="17"/>
      <c r="E48" s="17"/>
      <c r="F48" s="34"/>
    </row>
    <row r="49" spans="1:6" ht="12.75" customHeight="1" x14ac:dyDescent="0.25">
      <c r="A49" s="13"/>
      <c r="B49" s="17"/>
      <c r="C49" s="61"/>
      <c r="D49" s="17"/>
      <c r="E49" s="17"/>
      <c r="F49" s="34"/>
    </row>
    <row r="50" spans="1:6" ht="12.75" customHeight="1" x14ac:dyDescent="0.25">
      <c r="A50" s="13"/>
      <c r="B50" s="17"/>
      <c r="C50" s="61"/>
      <c r="D50" s="17"/>
      <c r="E50" s="17"/>
      <c r="F50" s="34"/>
    </row>
    <row r="51" spans="1:6" ht="12.75" customHeight="1" x14ac:dyDescent="0.25">
      <c r="B51" s="34"/>
      <c r="C51" s="259"/>
      <c r="D51" s="34"/>
      <c r="E51" s="34"/>
      <c r="F51" s="34"/>
    </row>
    <row r="52" spans="1:6" ht="12.75" customHeight="1" x14ac:dyDescent="0.25">
      <c r="C52" s="3"/>
    </row>
  </sheetData>
  <mergeCells count="4">
    <mergeCell ref="A8:N8"/>
    <mergeCell ref="A9:N9"/>
    <mergeCell ref="F12:H12"/>
    <mergeCell ref="I12:K12"/>
  </mergeCells>
  <hyperlinks>
    <hyperlink ref="P3" location="ÍNDICE!A1" display="INDICE" xr:uid="{00000000-0004-0000-5600-000000000000}"/>
  </hyperlinks>
  <pageMargins left="0.9055118110236221" right="0.74803149606299213" top="0.86614173228346458" bottom="0.98425196850393704" header="0" footer="0"/>
  <pageSetup paperSize="9" scale="90" orientation="landscape" r:id="rId1"/>
  <headerFooter alignWithMargins="0"/>
  <drawing r:id="rId2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4:P51"/>
  <sheetViews>
    <sheetView showGridLines="0" zoomScaleNormal="100" workbookViewId="0">
      <selection activeCell="J52" sqref="J52"/>
    </sheetView>
  </sheetViews>
  <sheetFormatPr baseColWidth="10" defaultColWidth="11.44140625" defaultRowHeight="12.75" customHeight="1" x14ac:dyDescent="0.25"/>
  <cols>
    <col min="1" max="1" width="11.44140625" style="14" customWidth="1"/>
    <col min="2" max="16384" width="11.44140625" style="14"/>
  </cols>
  <sheetData>
    <row r="4" spans="1:16" ht="12.75" customHeight="1" x14ac:dyDescent="0.25">
      <c r="P4" s="221" t="s">
        <v>145</v>
      </c>
    </row>
    <row r="8" spans="1:16" s="222" customFormat="1" ht="12.75" customHeight="1" x14ac:dyDescent="0.3">
      <c r="A8" s="488" t="s">
        <v>202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201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A10" s="267"/>
      <c r="B10" s="267"/>
      <c r="C10" s="267"/>
      <c r="D10" s="267"/>
      <c r="E10" s="267"/>
      <c r="F10" s="267"/>
      <c r="G10" s="267"/>
      <c r="H10" s="267"/>
      <c r="I10" s="267"/>
      <c r="J10" s="267"/>
      <c r="K10" s="267"/>
      <c r="L10" s="267"/>
      <c r="M10" s="267"/>
      <c r="N10" s="267"/>
    </row>
    <row r="11" spans="1:16" ht="12.75" customHeight="1" x14ac:dyDescent="0.25">
      <c r="G11"/>
      <c r="H11"/>
      <c r="I11"/>
      <c r="J11"/>
      <c r="L11"/>
      <c r="M11"/>
      <c r="N11"/>
      <c r="O11"/>
    </row>
    <row r="12" spans="1:16" ht="12.75" customHeight="1" x14ac:dyDescent="0.3">
      <c r="F12" s="487" t="s">
        <v>614</v>
      </c>
      <c r="G12" s="487"/>
      <c r="H12" s="487"/>
      <c r="I12"/>
      <c r="J12" s="274" t="s">
        <v>604</v>
      </c>
      <c r="K12" s="274"/>
      <c r="L12"/>
      <c r="M12"/>
      <c r="N12"/>
      <c r="O12"/>
    </row>
    <row r="13" spans="1:16" ht="12.75" customHeight="1" x14ac:dyDescent="0.25">
      <c r="I13"/>
      <c r="J13"/>
      <c r="K13"/>
      <c r="L13"/>
      <c r="M13"/>
      <c r="N13"/>
      <c r="O13"/>
    </row>
    <row r="14" spans="1:16" ht="12.75" customHeight="1" x14ac:dyDescent="0.25">
      <c r="G14"/>
      <c r="H14"/>
      <c r="I14"/>
      <c r="J14"/>
      <c r="K14"/>
      <c r="L14"/>
      <c r="M14"/>
      <c r="N14"/>
      <c r="O14"/>
    </row>
    <row r="15" spans="1:16" ht="12.75" customHeight="1" x14ac:dyDescent="0.25">
      <c r="G15"/>
      <c r="H15"/>
      <c r="I15"/>
      <c r="J15"/>
      <c r="K15"/>
      <c r="L15"/>
      <c r="M15"/>
      <c r="N15"/>
      <c r="O15"/>
    </row>
    <row r="16" spans="1:16" ht="12.75" customHeight="1" x14ac:dyDescent="0.25">
      <c r="G16"/>
      <c r="H16"/>
      <c r="I16"/>
      <c r="J16"/>
      <c r="K16"/>
      <c r="L16"/>
      <c r="M16"/>
      <c r="N16"/>
      <c r="O16"/>
    </row>
    <row r="17" spans="7:15" ht="12.75" customHeight="1" x14ac:dyDescent="0.25">
      <c r="G17"/>
      <c r="H17"/>
      <c r="I17"/>
      <c r="J17"/>
      <c r="K17"/>
      <c r="L17"/>
      <c r="M17"/>
      <c r="N17"/>
      <c r="O17"/>
    </row>
    <row r="18" spans="7:15" ht="12.75" customHeight="1" x14ac:dyDescent="0.25">
      <c r="G18"/>
      <c r="H18"/>
      <c r="I18"/>
      <c r="J18"/>
      <c r="K18"/>
      <c r="L18"/>
      <c r="M18"/>
      <c r="N18"/>
      <c r="O18"/>
    </row>
    <row r="19" spans="7:15" ht="12.75" customHeight="1" x14ac:dyDescent="0.25">
      <c r="G19"/>
      <c r="H19"/>
      <c r="I19"/>
      <c r="J19"/>
      <c r="K19"/>
      <c r="L19"/>
      <c r="M19"/>
      <c r="N19"/>
      <c r="O19"/>
    </row>
    <row r="20" spans="7:15" ht="12.75" customHeight="1" x14ac:dyDescent="0.25">
      <c r="G20"/>
      <c r="H20"/>
      <c r="I20"/>
      <c r="J20"/>
      <c r="K20"/>
      <c r="L20"/>
      <c r="M20"/>
      <c r="N20"/>
      <c r="O20"/>
    </row>
    <row r="21" spans="7:15" ht="12.75" customHeight="1" x14ac:dyDescent="0.25">
      <c r="G21"/>
      <c r="H21"/>
      <c r="I21"/>
      <c r="J21"/>
      <c r="K21"/>
      <c r="L21"/>
      <c r="M21"/>
      <c r="N21"/>
      <c r="O21"/>
    </row>
    <row r="22" spans="7:15" ht="12.75" customHeight="1" x14ac:dyDescent="0.25">
      <c r="G22"/>
      <c r="H22"/>
      <c r="I22"/>
      <c r="J22"/>
      <c r="K22"/>
      <c r="L22"/>
      <c r="M22"/>
      <c r="N22"/>
      <c r="O22"/>
    </row>
    <row r="23" spans="7:15" ht="12.75" customHeight="1" x14ac:dyDescent="0.25">
      <c r="G23"/>
      <c r="H23"/>
      <c r="I23"/>
      <c r="J23"/>
      <c r="K23"/>
      <c r="L23"/>
      <c r="M23"/>
      <c r="N23"/>
      <c r="O23"/>
    </row>
    <row r="24" spans="7:15" ht="12.75" customHeight="1" x14ac:dyDescent="0.25">
      <c r="G24"/>
      <c r="H24"/>
      <c r="I24"/>
      <c r="J24"/>
      <c r="K24"/>
      <c r="L24"/>
      <c r="M24"/>
      <c r="N24"/>
      <c r="O24"/>
    </row>
    <row r="25" spans="7:15" ht="12.75" customHeight="1" x14ac:dyDescent="0.25">
      <c r="G25"/>
      <c r="H25"/>
      <c r="I25"/>
      <c r="J25"/>
      <c r="K25"/>
      <c r="L25"/>
      <c r="M25"/>
      <c r="N25"/>
      <c r="O25"/>
    </row>
    <row r="26" spans="7:15" ht="12.75" customHeight="1" x14ac:dyDescent="0.25">
      <c r="G26"/>
      <c r="H26"/>
      <c r="I26"/>
      <c r="J26"/>
      <c r="K26"/>
      <c r="L26"/>
      <c r="M26"/>
      <c r="N26"/>
      <c r="O26"/>
    </row>
    <row r="27" spans="7:15" ht="12.75" customHeight="1" x14ac:dyDescent="0.25">
      <c r="G27"/>
      <c r="H27"/>
      <c r="I27"/>
      <c r="J27"/>
      <c r="K27"/>
      <c r="L27"/>
      <c r="M27"/>
      <c r="N27"/>
      <c r="O27"/>
    </row>
    <row r="28" spans="7:15" ht="12.75" customHeight="1" x14ac:dyDescent="0.25">
      <c r="G28"/>
      <c r="H28"/>
      <c r="I28"/>
      <c r="J28"/>
      <c r="K28"/>
      <c r="L28"/>
      <c r="M28"/>
      <c r="N28"/>
      <c r="O28"/>
    </row>
    <row r="29" spans="7:15" ht="12.75" customHeight="1" x14ac:dyDescent="0.25">
      <c r="G29"/>
      <c r="H29"/>
      <c r="I29"/>
      <c r="J29"/>
      <c r="K29"/>
      <c r="L29"/>
      <c r="M29"/>
      <c r="N29"/>
      <c r="O29"/>
    </row>
    <row r="30" spans="7:15" ht="12.75" customHeight="1" x14ac:dyDescent="0.25">
      <c r="G30"/>
      <c r="H30"/>
      <c r="I30"/>
      <c r="J30"/>
      <c r="K30"/>
      <c r="L30"/>
      <c r="M30"/>
      <c r="N30"/>
      <c r="O30"/>
    </row>
    <row r="31" spans="7:15" ht="12.75" customHeight="1" x14ac:dyDescent="0.25">
      <c r="G31"/>
      <c r="H31"/>
      <c r="I31"/>
      <c r="J31"/>
      <c r="K31"/>
      <c r="L31"/>
      <c r="M31"/>
      <c r="N31"/>
      <c r="O31"/>
    </row>
    <row r="32" spans="7:15" ht="12.75" customHeight="1" x14ac:dyDescent="0.25">
      <c r="G32"/>
      <c r="H32"/>
      <c r="I32"/>
      <c r="J32"/>
      <c r="K32"/>
      <c r="L32"/>
      <c r="M32"/>
      <c r="N32"/>
      <c r="O32"/>
    </row>
    <row r="33" spans="4:15" ht="12.75" customHeight="1" x14ac:dyDescent="0.25">
      <c r="G33"/>
      <c r="H33"/>
      <c r="I33"/>
      <c r="J33"/>
      <c r="K33"/>
      <c r="L33"/>
      <c r="M33"/>
      <c r="N33"/>
      <c r="O33"/>
    </row>
    <row r="34" spans="4:15" ht="12.75" customHeight="1" x14ac:dyDescent="0.25">
      <c r="G34"/>
      <c r="H34"/>
      <c r="I34"/>
      <c r="J34"/>
      <c r="K34"/>
      <c r="L34"/>
      <c r="M34"/>
      <c r="N34"/>
      <c r="O34"/>
    </row>
    <row r="35" spans="4:15" ht="12.75" customHeight="1" x14ac:dyDescent="0.25">
      <c r="G35"/>
      <c r="H35"/>
      <c r="I35"/>
      <c r="J35"/>
      <c r="K35"/>
      <c r="L35"/>
      <c r="M35"/>
      <c r="N35"/>
      <c r="O35"/>
    </row>
    <row r="36" spans="4:15" ht="12.75" customHeight="1" x14ac:dyDescent="0.25">
      <c r="G36"/>
      <c r="H36"/>
      <c r="I36"/>
      <c r="J36"/>
      <c r="K36"/>
      <c r="L36"/>
      <c r="M36"/>
      <c r="N36"/>
      <c r="O36"/>
    </row>
    <row r="37" spans="4:15" ht="12.75" customHeight="1" x14ac:dyDescent="0.25">
      <c r="G37"/>
      <c r="H37"/>
      <c r="I37"/>
      <c r="J37"/>
      <c r="K37"/>
      <c r="L37"/>
      <c r="M37"/>
      <c r="N37"/>
      <c r="O37"/>
    </row>
    <row r="38" spans="4:15" ht="12.75" customHeight="1" x14ac:dyDescent="0.25">
      <c r="G38"/>
      <c r="H38"/>
      <c r="I38"/>
      <c r="J38"/>
      <c r="K38"/>
      <c r="L38"/>
      <c r="M38"/>
      <c r="N38"/>
      <c r="O38"/>
    </row>
    <row r="39" spans="4:15" ht="12.75" customHeight="1" x14ac:dyDescent="0.25">
      <c r="G39"/>
      <c r="H39"/>
      <c r="I39"/>
      <c r="J39"/>
      <c r="K39"/>
      <c r="L39"/>
      <c r="M39"/>
      <c r="N39"/>
      <c r="O39"/>
    </row>
    <row r="40" spans="4:15" ht="12.75" customHeight="1" x14ac:dyDescent="0.25">
      <c r="G40"/>
      <c r="H40"/>
      <c r="I40"/>
      <c r="J40"/>
      <c r="K40"/>
      <c r="L40"/>
      <c r="M40"/>
      <c r="N40"/>
      <c r="O40"/>
    </row>
    <row r="44" spans="4:15" ht="12.75" customHeight="1" x14ac:dyDescent="0.25">
      <c r="D44" s="17"/>
      <c r="E44" s="17"/>
    </row>
    <row r="45" spans="4:15" ht="12.75" customHeight="1" x14ac:dyDescent="0.25">
      <c r="D45" s="17"/>
      <c r="E45" s="17"/>
    </row>
    <row r="46" spans="4:15" ht="12.75" customHeight="1" x14ac:dyDescent="0.25">
      <c r="D46" s="27" t="s">
        <v>3</v>
      </c>
      <c r="E46" s="223">
        <v>2865.166380698714</v>
      </c>
    </row>
    <row r="47" spans="4:15" ht="12.75" customHeight="1" x14ac:dyDescent="0.25">
      <c r="D47" s="27" t="s">
        <v>5</v>
      </c>
      <c r="E47" s="24">
        <v>14.086536689714645</v>
      </c>
      <c r="F47" s="13"/>
    </row>
    <row r="48" spans="4:15" ht="12.75" customHeight="1" x14ac:dyDescent="0.25">
      <c r="D48" s="27" t="s">
        <v>7</v>
      </c>
      <c r="E48" s="224">
        <v>0</v>
      </c>
      <c r="F48" s="13"/>
    </row>
    <row r="49" spans="4:6" ht="12.75" customHeight="1" x14ac:dyDescent="0.25">
      <c r="D49" s="17"/>
      <c r="E49" s="18">
        <f>SUM(E46:E48)</f>
        <v>2879.2529173884286</v>
      </c>
      <c r="F49" s="13"/>
    </row>
    <row r="50" spans="4:6" ht="12.75" customHeight="1" x14ac:dyDescent="0.25">
      <c r="D50" s="13"/>
      <c r="E50" s="13"/>
      <c r="F50" s="13"/>
    </row>
    <row r="51" spans="4:6" ht="12.75" customHeight="1" x14ac:dyDescent="0.25">
      <c r="D51" s="13"/>
      <c r="E51" s="13"/>
      <c r="F51" s="13"/>
    </row>
  </sheetData>
  <mergeCells count="3">
    <mergeCell ref="A8:N8"/>
    <mergeCell ref="A9:N9"/>
    <mergeCell ref="F12:H12"/>
  </mergeCells>
  <hyperlinks>
    <hyperlink ref="P4" location="ÍNDICE!A1" display="INDICE" xr:uid="{00000000-0004-0000-5700-000000000000}"/>
  </hyperlinks>
  <pageMargins left="0.94488188976377963" right="0.74803149606299213" top="0.39370078740157483" bottom="0.39370078740157483" header="0" footer="0"/>
  <pageSetup paperSize="9" scale="90" orientation="landscape" horizontalDpi="1200" verticalDpi="1200" r:id="rId1"/>
  <headerFooter alignWithMargins="0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3:P47"/>
  <sheetViews>
    <sheetView showGridLines="0" zoomScaleNormal="100" workbookViewId="0">
      <selection activeCell="H55" sqref="H55"/>
    </sheetView>
  </sheetViews>
  <sheetFormatPr baseColWidth="10" defaultColWidth="11.44140625" defaultRowHeight="12" customHeight="1" x14ac:dyDescent="0.25"/>
  <cols>
    <col min="1" max="16384" width="11.44140625" style="14"/>
  </cols>
  <sheetData>
    <row r="3" spans="1:16" ht="12" customHeight="1" x14ac:dyDescent="0.25">
      <c r="P3" s="221" t="s">
        <v>145</v>
      </c>
    </row>
    <row r="8" spans="1:16" s="4" customFormat="1" ht="16.5" customHeight="1" x14ac:dyDescent="0.25">
      <c r="A8" s="498" t="s">
        <v>203</v>
      </c>
      <c r="B8" s="498"/>
      <c r="C8" s="498"/>
      <c r="D8" s="498"/>
      <c r="E8" s="498"/>
      <c r="F8" s="498"/>
      <c r="G8" s="498"/>
      <c r="H8" s="498"/>
      <c r="I8" s="498"/>
      <c r="J8" s="498"/>
      <c r="K8" s="498"/>
      <c r="L8" s="498"/>
      <c r="M8" s="498"/>
      <c r="N8" s="498"/>
    </row>
    <row r="9" spans="1:16" ht="12" customHeight="1" x14ac:dyDescent="0.25">
      <c r="A9" s="489" t="s">
        <v>201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" customHeight="1" x14ac:dyDescent="0.25">
      <c r="F10"/>
      <c r="G10"/>
      <c r="H10"/>
      <c r="I10"/>
      <c r="K10"/>
      <c r="L10"/>
      <c r="M10"/>
      <c r="N10"/>
    </row>
    <row r="11" spans="1:16" ht="12" customHeight="1" x14ac:dyDescent="0.25">
      <c r="F11"/>
      <c r="G11"/>
      <c r="H11"/>
      <c r="I11"/>
      <c r="K11"/>
      <c r="L11"/>
      <c r="M11"/>
      <c r="N11"/>
    </row>
    <row r="12" spans="1:16" ht="12" customHeight="1" x14ac:dyDescent="0.3">
      <c r="F12"/>
      <c r="G12" s="201" t="s">
        <v>614</v>
      </c>
      <c r="H12"/>
      <c r="I12"/>
      <c r="J12" s="265" t="s">
        <v>604</v>
      </c>
      <c r="K12"/>
      <c r="L12"/>
      <c r="M12"/>
      <c r="N12"/>
    </row>
    <row r="13" spans="1:16" ht="12" customHeight="1" x14ac:dyDescent="0.25">
      <c r="F13"/>
      <c r="G13"/>
      <c r="H13"/>
      <c r="I13"/>
      <c r="J13"/>
      <c r="K13"/>
      <c r="L13"/>
      <c r="M13"/>
      <c r="N13"/>
    </row>
    <row r="14" spans="1:16" ht="12" customHeight="1" x14ac:dyDescent="0.25">
      <c r="E14" s="34"/>
      <c r="F14"/>
      <c r="G14"/>
      <c r="H14"/>
      <c r="I14"/>
      <c r="J14"/>
      <c r="K14"/>
      <c r="L14"/>
      <c r="M14"/>
      <c r="N14"/>
    </row>
    <row r="15" spans="1:16" ht="12" customHeight="1" x14ac:dyDescent="0.25">
      <c r="E15" s="34"/>
      <c r="F15"/>
      <c r="G15"/>
      <c r="H15"/>
      <c r="I15"/>
      <c r="J15"/>
      <c r="K15"/>
      <c r="L15"/>
      <c r="M15"/>
      <c r="N15"/>
    </row>
    <row r="16" spans="1:16" ht="12" customHeight="1" x14ac:dyDescent="0.25">
      <c r="E16" s="34"/>
      <c r="F16"/>
      <c r="G16"/>
      <c r="H16"/>
      <c r="I16"/>
      <c r="J16"/>
      <c r="K16"/>
      <c r="L16"/>
      <c r="M16"/>
      <c r="N16"/>
    </row>
    <row r="17" spans="5:14" ht="12" customHeight="1" x14ac:dyDescent="0.25">
      <c r="E17" s="34"/>
      <c r="F17"/>
      <c r="G17"/>
      <c r="H17"/>
      <c r="I17"/>
      <c r="J17"/>
      <c r="K17"/>
      <c r="L17"/>
      <c r="M17"/>
      <c r="N17"/>
    </row>
    <row r="18" spans="5:14" ht="12" customHeight="1" x14ac:dyDescent="0.25">
      <c r="E18" s="34"/>
      <c r="F18"/>
      <c r="G18"/>
      <c r="H18"/>
      <c r="I18"/>
      <c r="J18"/>
      <c r="K18"/>
      <c r="L18"/>
      <c r="M18"/>
      <c r="N18"/>
    </row>
    <row r="19" spans="5:14" ht="12" customHeight="1" x14ac:dyDescent="0.25">
      <c r="E19" s="34"/>
      <c r="F19"/>
      <c r="G19"/>
      <c r="H19"/>
      <c r="I19"/>
      <c r="J19"/>
      <c r="K19"/>
      <c r="L19"/>
      <c r="M19"/>
      <c r="N19"/>
    </row>
    <row r="20" spans="5:14" ht="12" customHeight="1" x14ac:dyDescent="0.25">
      <c r="E20" s="34"/>
      <c r="F20"/>
      <c r="G20"/>
      <c r="H20"/>
      <c r="I20"/>
      <c r="J20"/>
      <c r="K20"/>
      <c r="L20"/>
      <c r="M20"/>
      <c r="N20"/>
    </row>
    <row r="21" spans="5:14" ht="12" customHeight="1" x14ac:dyDescent="0.25">
      <c r="E21" s="34"/>
      <c r="F21"/>
      <c r="G21"/>
      <c r="H21"/>
      <c r="I21"/>
      <c r="J21"/>
      <c r="K21"/>
      <c r="L21"/>
      <c r="M21"/>
      <c r="N21"/>
    </row>
    <row r="22" spans="5:14" ht="12" customHeight="1" x14ac:dyDescent="0.25">
      <c r="E22" s="34"/>
      <c r="F22"/>
      <c r="G22"/>
      <c r="H22"/>
      <c r="I22"/>
      <c r="J22"/>
      <c r="K22"/>
      <c r="L22"/>
      <c r="M22"/>
      <c r="N22"/>
    </row>
    <row r="23" spans="5:14" ht="12" customHeight="1" x14ac:dyDescent="0.25">
      <c r="E23" s="34"/>
      <c r="F23"/>
      <c r="G23"/>
      <c r="H23"/>
      <c r="I23"/>
      <c r="J23"/>
      <c r="K23"/>
      <c r="L23"/>
      <c r="M23"/>
      <c r="N23"/>
    </row>
    <row r="24" spans="5:14" ht="12" customHeight="1" x14ac:dyDescent="0.25">
      <c r="E24" s="34"/>
      <c r="F24"/>
      <c r="G24"/>
      <c r="H24"/>
      <c r="I24"/>
      <c r="J24"/>
      <c r="K24"/>
      <c r="L24"/>
      <c r="M24"/>
      <c r="N24"/>
    </row>
    <row r="25" spans="5:14" ht="12" customHeight="1" x14ac:dyDescent="0.25">
      <c r="E25" s="34"/>
      <c r="F25"/>
      <c r="G25"/>
      <c r="H25"/>
      <c r="I25"/>
      <c r="J25"/>
      <c r="K25"/>
      <c r="L25"/>
      <c r="M25"/>
      <c r="N25"/>
    </row>
    <row r="26" spans="5:14" ht="12" customHeight="1" x14ac:dyDescent="0.25">
      <c r="E26" s="34"/>
      <c r="F26"/>
      <c r="G26"/>
      <c r="H26"/>
      <c r="I26"/>
      <c r="J26"/>
      <c r="K26"/>
      <c r="L26"/>
      <c r="M26"/>
      <c r="N26"/>
    </row>
    <row r="27" spans="5:14" ht="12" customHeight="1" x14ac:dyDescent="0.25">
      <c r="E27" s="34"/>
      <c r="F27"/>
      <c r="G27"/>
      <c r="H27"/>
      <c r="I27"/>
      <c r="J27"/>
      <c r="K27"/>
      <c r="L27"/>
      <c r="M27"/>
      <c r="N27"/>
    </row>
    <row r="28" spans="5:14" ht="12" customHeight="1" x14ac:dyDescent="0.25">
      <c r="E28" s="34"/>
      <c r="F28"/>
      <c r="G28"/>
      <c r="H28"/>
      <c r="I28"/>
      <c r="J28"/>
      <c r="K28"/>
      <c r="L28"/>
      <c r="M28"/>
      <c r="N28"/>
    </row>
    <row r="29" spans="5:14" ht="12" customHeight="1" x14ac:dyDescent="0.25">
      <c r="E29" s="34"/>
      <c r="F29"/>
      <c r="G29"/>
      <c r="H29"/>
      <c r="I29"/>
      <c r="J29"/>
      <c r="K29"/>
      <c r="L29"/>
      <c r="M29"/>
      <c r="N29"/>
    </row>
    <row r="30" spans="5:14" ht="12" customHeight="1" x14ac:dyDescent="0.25">
      <c r="E30" s="34"/>
      <c r="F30"/>
      <c r="G30"/>
      <c r="H30"/>
      <c r="I30"/>
      <c r="J30"/>
      <c r="K30"/>
      <c r="L30"/>
      <c r="M30"/>
      <c r="N30"/>
    </row>
    <row r="31" spans="5:14" ht="12" customHeight="1" x14ac:dyDescent="0.25">
      <c r="E31" s="34"/>
      <c r="F31"/>
      <c r="G31"/>
      <c r="H31"/>
      <c r="I31"/>
      <c r="J31"/>
      <c r="K31"/>
      <c r="L31"/>
      <c r="M31"/>
      <c r="N31"/>
    </row>
    <row r="32" spans="5:14" ht="12" customHeight="1" x14ac:dyDescent="0.25">
      <c r="E32" s="34"/>
      <c r="F32"/>
      <c r="G32"/>
      <c r="H32"/>
      <c r="I32"/>
      <c r="J32"/>
      <c r="K32"/>
      <c r="L32"/>
      <c r="M32"/>
      <c r="N32"/>
    </row>
    <row r="33" spans="1:14" ht="12" customHeight="1" x14ac:dyDescent="0.25">
      <c r="E33" s="34"/>
      <c r="F33"/>
      <c r="G33"/>
      <c r="H33"/>
      <c r="I33"/>
      <c r="J33"/>
      <c r="K33"/>
      <c r="L33"/>
      <c r="M33"/>
      <c r="N33"/>
    </row>
    <row r="34" spans="1:14" ht="12" customHeight="1" x14ac:dyDescent="0.25">
      <c r="E34" s="34"/>
      <c r="F34"/>
      <c r="G34"/>
      <c r="H34"/>
      <c r="I34"/>
      <c r="J34"/>
      <c r="K34"/>
      <c r="L34"/>
      <c r="M34"/>
      <c r="N34"/>
    </row>
    <row r="35" spans="1:14" ht="12" customHeight="1" x14ac:dyDescent="0.25">
      <c r="E35" s="34"/>
      <c r="F35"/>
      <c r="G35"/>
      <c r="H35"/>
      <c r="I35"/>
      <c r="J35"/>
      <c r="K35"/>
      <c r="L35"/>
      <c r="M35"/>
      <c r="N35"/>
    </row>
    <row r="36" spans="1:14" ht="12" customHeight="1" x14ac:dyDescent="0.25">
      <c r="E36" s="34"/>
      <c r="F36"/>
      <c r="G36"/>
      <c r="H36"/>
      <c r="I36"/>
      <c r="J36"/>
      <c r="K36"/>
      <c r="L36"/>
      <c r="M36"/>
      <c r="N36"/>
    </row>
    <row r="37" spans="1:14" ht="12" customHeight="1" x14ac:dyDescent="0.25">
      <c r="E37" s="34"/>
      <c r="F37"/>
      <c r="G37"/>
      <c r="H37"/>
      <c r="I37"/>
      <c r="J37"/>
      <c r="K37"/>
      <c r="L37"/>
      <c r="M37"/>
      <c r="N37"/>
    </row>
    <row r="38" spans="1:14" ht="12" customHeight="1" x14ac:dyDescent="0.25">
      <c r="E38" s="34"/>
      <c r="F38"/>
      <c r="G38"/>
      <c r="H38"/>
      <c r="I38"/>
      <c r="J38"/>
      <c r="K38"/>
      <c r="L38"/>
      <c r="M38"/>
      <c r="N38"/>
    </row>
    <row r="39" spans="1:14" ht="12" customHeight="1" x14ac:dyDescent="0.25">
      <c r="E39" s="34"/>
      <c r="F39"/>
      <c r="G39"/>
      <c r="H39"/>
      <c r="I39"/>
      <c r="J39"/>
      <c r="K39"/>
      <c r="L39"/>
      <c r="M39"/>
      <c r="N39"/>
    </row>
    <row r="40" spans="1:14" ht="12" customHeight="1" x14ac:dyDescent="0.25">
      <c r="F40"/>
      <c r="G40"/>
      <c r="H40"/>
      <c r="I40"/>
      <c r="J40"/>
      <c r="K40"/>
      <c r="L40"/>
      <c r="M40"/>
      <c r="N40"/>
    </row>
    <row r="41" spans="1:14" ht="12" customHeight="1" x14ac:dyDescent="0.25">
      <c r="A41" s="13"/>
      <c r="B41" s="13"/>
      <c r="C41" s="13"/>
      <c r="D41" s="13"/>
      <c r="N41"/>
    </row>
    <row r="42" spans="1:14" ht="12" customHeight="1" x14ac:dyDescent="0.25">
      <c r="A42" s="13"/>
      <c r="B42" s="13"/>
      <c r="C42" s="13"/>
      <c r="D42" s="13"/>
    </row>
    <row r="43" spans="1:14" ht="12" customHeight="1" x14ac:dyDescent="0.25">
      <c r="A43" s="260" t="s">
        <v>3</v>
      </c>
      <c r="B43" s="99">
        <v>6343.9568271928429</v>
      </c>
      <c r="C43" s="15">
        <f>+B43/$B$46</f>
        <v>1</v>
      </c>
      <c r="D43" s="15"/>
      <c r="E43" s="34"/>
    </row>
    <row r="44" spans="1:14" ht="12" customHeight="1" x14ac:dyDescent="0.25">
      <c r="A44" s="260" t="s">
        <v>7</v>
      </c>
      <c r="B44" s="100"/>
      <c r="C44" s="15">
        <f t="shared" ref="C44" si="0">+B44/$B$46</f>
        <v>0</v>
      </c>
      <c r="D44" s="15"/>
      <c r="E44" s="34"/>
    </row>
    <row r="45" spans="1:14" ht="12" customHeight="1" x14ac:dyDescent="0.25">
      <c r="A45" s="27"/>
      <c r="B45" s="13"/>
      <c r="C45" s="15"/>
      <c r="D45" s="15"/>
      <c r="J45" s="264"/>
      <c r="K45" s="264"/>
      <c r="L45" s="264"/>
      <c r="M45" s="34"/>
    </row>
    <row r="46" spans="1:14" ht="12" customHeight="1" x14ac:dyDescent="0.25">
      <c r="A46" s="17"/>
      <c r="B46" s="261">
        <f>+SUM(B43:B44)</f>
        <v>6343.9568271928429</v>
      </c>
      <c r="C46" s="15"/>
      <c r="D46" s="15"/>
    </row>
    <row r="47" spans="1:14" ht="12" customHeight="1" x14ac:dyDescent="0.25">
      <c r="A47" s="13"/>
      <c r="B47" s="13"/>
      <c r="C47" s="15"/>
      <c r="D47" s="15"/>
    </row>
  </sheetData>
  <mergeCells count="2">
    <mergeCell ref="A8:N8"/>
    <mergeCell ref="A9:N9"/>
  </mergeCells>
  <hyperlinks>
    <hyperlink ref="P3" location="ÍNDICE!A1" display="INDICE" xr:uid="{00000000-0004-0000-58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Hoja9">
    <pageSetUpPr fitToPage="1"/>
  </sheetPr>
  <dimension ref="A1:L60"/>
  <sheetViews>
    <sheetView showGridLines="0" zoomScale="90" zoomScaleNormal="90" workbookViewId="0">
      <selection activeCell="E70" sqref="E70"/>
    </sheetView>
  </sheetViews>
  <sheetFormatPr baseColWidth="10" defaultRowHeight="13.2" x14ac:dyDescent="0.25"/>
  <cols>
    <col min="1" max="1" width="37.33203125" customWidth="1"/>
    <col min="2" max="2" width="13" customWidth="1"/>
    <col min="3" max="3" width="16.33203125" customWidth="1"/>
    <col min="4" max="4" width="15.88671875" customWidth="1"/>
    <col min="5" max="5" width="15" customWidth="1"/>
    <col min="6" max="6" width="14.6640625" customWidth="1"/>
    <col min="7" max="7" width="17.44140625" customWidth="1"/>
    <col min="8" max="8" width="14.88671875" customWidth="1"/>
    <col min="9" max="9" width="19.109375" customWidth="1"/>
    <col min="10" max="10" width="21.44140625" customWidth="1"/>
  </cols>
  <sheetData>
    <row r="1" spans="1:12" ht="78" customHeight="1" x14ac:dyDescent="0.25">
      <c r="L1" s="128" t="s">
        <v>145</v>
      </c>
    </row>
    <row r="3" spans="1:12" ht="15.6" x14ac:dyDescent="0.3">
      <c r="A3" s="410" t="s">
        <v>513</v>
      </c>
      <c r="B3" s="410"/>
      <c r="C3" s="410"/>
      <c r="D3" s="410"/>
      <c r="E3" s="410"/>
      <c r="F3" s="410"/>
      <c r="G3" s="410"/>
      <c r="H3" s="410"/>
      <c r="I3" s="410"/>
      <c r="J3" s="410"/>
    </row>
    <row r="4" spans="1:12" ht="15.6" x14ac:dyDescent="0.3">
      <c r="A4" s="410" t="s">
        <v>28</v>
      </c>
      <c r="B4" s="410"/>
      <c r="C4" s="410"/>
      <c r="D4" s="410"/>
      <c r="E4" s="410"/>
      <c r="F4" s="410"/>
      <c r="G4" s="410"/>
      <c r="H4" s="410"/>
      <c r="I4" s="410"/>
      <c r="J4" s="410"/>
    </row>
    <row r="5" spans="1:12" ht="13.8" x14ac:dyDescent="0.3">
      <c r="A5" s="109"/>
      <c r="B5" s="109"/>
      <c r="C5" s="109"/>
      <c r="D5" s="109"/>
      <c r="E5" s="109"/>
      <c r="F5" s="109"/>
      <c r="G5" s="109"/>
      <c r="H5" s="109"/>
      <c r="I5" s="109"/>
      <c r="J5" s="109"/>
    </row>
    <row r="6" spans="1:12" ht="20.100000000000001" customHeight="1" x14ac:dyDescent="0.25">
      <c r="A6" s="412" t="s">
        <v>310</v>
      </c>
      <c r="B6" s="415"/>
      <c r="C6" s="429" t="s">
        <v>330</v>
      </c>
      <c r="D6" s="430"/>
      <c r="E6" s="430"/>
      <c r="F6" s="430"/>
      <c r="G6" s="430"/>
      <c r="H6" s="430"/>
      <c r="I6" s="430"/>
      <c r="J6" s="431"/>
    </row>
    <row r="7" spans="1:12" ht="20.100000000000001" customHeight="1" x14ac:dyDescent="0.25">
      <c r="A7" s="413"/>
      <c r="B7" s="428"/>
      <c r="C7" s="429" t="s">
        <v>331</v>
      </c>
      <c r="D7" s="430"/>
      <c r="E7" s="430"/>
      <c r="F7" s="430"/>
      <c r="G7" s="431"/>
      <c r="H7" s="429" t="s">
        <v>299</v>
      </c>
      <c r="I7" s="430"/>
      <c r="J7" s="431"/>
    </row>
    <row r="8" spans="1:12" ht="31.5" customHeight="1" x14ac:dyDescent="0.25">
      <c r="A8" s="414"/>
      <c r="B8" s="416"/>
      <c r="C8" s="142" t="s">
        <v>303</v>
      </c>
      <c r="D8" s="142" t="s">
        <v>304</v>
      </c>
      <c r="E8" s="142" t="s">
        <v>332</v>
      </c>
      <c r="F8" s="142" t="s">
        <v>305</v>
      </c>
      <c r="G8" s="142" t="s">
        <v>306</v>
      </c>
      <c r="H8" s="142" t="s">
        <v>307</v>
      </c>
      <c r="I8" s="142" t="s">
        <v>308</v>
      </c>
      <c r="J8" s="142" t="s">
        <v>309</v>
      </c>
    </row>
    <row r="9" spans="1:12" ht="20.100000000000001" customHeight="1" x14ac:dyDescent="0.25">
      <c r="A9" s="143"/>
      <c r="B9" s="143"/>
      <c r="C9" s="143"/>
      <c r="D9" s="143"/>
      <c r="E9" s="143"/>
      <c r="F9" s="143"/>
      <c r="G9" s="143"/>
      <c r="H9" s="143"/>
      <c r="I9" s="143"/>
      <c r="J9" s="143"/>
    </row>
    <row r="10" spans="1:12" ht="20.100000000000001" customHeight="1" x14ac:dyDescent="0.25">
      <c r="A10" s="423" t="s">
        <v>1</v>
      </c>
      <c r="B10" s="154" t="s">
        <v>253</v>
      </c>
      <c r="C10" s="147">
        <v>384008.45917711616</v>
      </c>
      <c r="D10" s="147">
        <v>221718.2589954643</v>
      </c>
      <c r="E10" s="147">
        <v>337063.26157836651</v>
      </c>
      <c r="F10" s="147">
        <v>5765.8304436995295</v>
      </c>
      <c r="G10" s="147">
        <v>9754.9434051609805</v>
      </c>
      <c r="H10" s="147">
        <v>379260.45866171509</v>
      </c>
      <c r="I10" s="147">
        <v>849199.8130273011</v>
      </c>
      <c r="J10" s="147">
        <v>835273.25810725312</v>
      </c>
    </row>
    <row r="11" spans="1:12" ht="20.100000000000001" customHeight="1" x14ac:dyDescent="0.25">
      <c r="A11" s="423"/>
      <c r="B11" s="154" t="s">
        <v>254</v>
      </c>
      <c r="C11" s="147">
        <v>61930.571722367611</v>
      </c>
      <c r="D11" s="147">
        <v>11514.914350675994</v>
      </c>
      <c r="E11" s="147">
        <v>12080.474796562405</v>
      </c>
      <c r="F11" s="147">
        <v>366.52190132080716</v>
      </c>
      <c r="G11" s="147" t="s">
        <v>439</v>
      </c>
      <c r="H11" s="147">
        <v>8916.0878541242109</v>
      </c>
      <c r="I11" s="147">
        <v>53371.339280874752</v>
      </c>
      <c r="J11" s="147">
        <v>45377.895816134267</v>
      </c>
    </row>
    <row r="12" spans="1:12" ht="20.100000000000001" customHeight="1" x14ac:dyDescent="0.25">
      <c r="A12" s="116"/>
      <c r="B12" s="117"/>
      <c r="C12" s="118"/>
      <c r="D12" s="118"/>
      <c r="E12" s="119"/>
      <c r="F12" s="148"/>
      <c r="G12" s="118"/>
      <c r="H12" s="118"/>
      <c r="I12" s="119"/>
      <c r="J12" s="119"/>
    </row>
    <row r="13" spans="1:12" ht="14.4" x14ac:dyDescent="0.3">
      <c r="A13" s="424" t="s">
        <v>313</v>
      </c>
      <c r="B13" s="139" t="s">
        <v>253</v>
      </c>
      <c r="C13" s="217">
        <v>148922.88666293523</v>
      </c>
      <c r="D13" s="217">
        <v>102691.75843935882</v>
      </c>
      <c r="E13" s="217">
        <v>133130.45544545335</v>
      </c>
      <c r="F13" s="217">
        <v>294.39398250580564</v>
      </c>
      <c r="G13" s="217" t="s">
        <v>439</v>
      </c>
      <c r="H13" s="217">
        <v>267026.75361411175</v>
      </c>
      <c r="I13" s="217">
        <v>380170.74418614735</v>
      </c>
      <c r="J13" s="217">
        <v>380072.04017316602</v>
      </c>
    </row>
    <row r="14" spans="1:12" ht="14.4" x14ac:dyDescent="0.3">
      <c r="A14" s="424"/>
      <c r="B14" s="139" t="s">
        <v>254</v>
      </c>
      <c r="C14" s="217" t="s">
        <v>439</v>
      </c>
      <c r="D14" s="217" t="s">
        <v>439</v>
      </c>
      <c r="E14" s="217" t="s">
        <v>439</v>
      </c>
      <c r="F14" s="217" t="s">
        <v>439</v>
      </c>
      <c r="G14" s="217" t="s">
        <v>439</v>
      </c>
      <c r="H14" s="217" t="s">
        <v>439</v>
      </c>
      <c r="I14" s="217" t="s">
        <v>439</v>
      </c>
      <c r="J14" s="217" t="s">
        <v>439</v>
      </c>
    </row>
    <row r="15" spans="1:12" ht="14.4" x14ac:dyDescent="0.3">
      <c r="A15" s="420" t="s">
        <v>314</v>
      </c>
      <c r="B15" s="140" t="s">
        <v>253</v>
      </c>
      <c r="C15" s="218">
        <v>2156.1154824920313</v>
      </c>
      <c r="D15" s="218">
        <v>139.264856513214</v>
      </c>
      <c r="E15" s="218">
        <v>24.21034576632961</v>
      </c>
      <c r="F15" s="218">
        <v>7.1191032512532413</v>
      </c>
      <c r="G15" s="218" t="s">
        <v>439</v>
      </c>
      <c r="H15" s="218">
        <v>521.54468939520916</v>
      </c>
      <c r="I15" s="218">
        <v>861.65410253620007</v>
      </c>
      <c r="J15" s="218">
        <v>924.52619657106072</v>
      </c>
    </row>
    <row r="16" spans="1:12" ht="14.4" x14ac:dyDescent="0.3">
      <c r="A16" s="420"/>
      <c r="B16" s="140" t="s">
        <v>254</v>
      </c>
      <c r="C16" s="218">
        <v>448.25012902889432</v>
      </c>
      <c r="D16" s="218">
        <v>104.29300033670602</v>
      </c>
      <c r="E16" s="218" t="s">
        <v>439</v>
      </c>
      <c r="F16" s="218" t="s">
        <v>439</v>
      </c>
      <c r="G16" s="218" t="s">
        <v>439</v>
      </c>
      <c r="H16" s="218">
        <v>11.642231371111043</v>
      </c>
      <c r="I16" s="218">
        <v>70.98118496151848</v>
      </c>
      <c r="J16" s="218">
        <v>425.50845415367263</v>
      </c>
    </row>
    <row r="17" spans="1:10" ht="14.4" x14ac:dyDescent="0.3">
      <c r="A17" s="424" t="s">
        <v>315</v>
      </c>
      <c r="B17" s="139" t="s">
        <v>253</v>
      </c>
      <c r="C17" s="217">
        <v>3885.0407818279505</v>
      </c>
      <c r="D17" s="217">
        <v>1307.8598117006827</v>
      </c>
      <c r="E17" s="217">
        <v>162.62586202132425</v>
      </c>
      <c r="F17" s="217">
        <v>6.197281375067627</v>
      </c>
      <c r="G17" s="217">
        <v>152.62978216545645</v>
      </c>
      <c r="H17" s="217">
        <v>3096.7198712062636</v>
      </c>
      <c r="I17" s="217">
        <v>3685.6307457911535</v>
      </c>
      <c r="J17" s="217">
        <v>3364.1817469556072</v>
      </c>
    </row>
    <row r="18" spans="1:10" ht="14.4" x14ac:dyDescent="0.3">
      <c r="A18" s="424"/>
      <c r="B18" s="139" t="s">
        <v>254</v>
      </c>
      <c r="C18" s="217">
        <v>756.78082265691842</v>
      </c>
      <c r="D18" s="217">
        <v>65.999440715073916</v>
      </c>
      <c r="E18" s="217" t="s">
        <v>439</v>
      </c>
      <c r="F18" s="217">
        <v>6.8230447303669282</v>
      </c>
      <c r="G18" s="217" t="s">
        <v>439</v>
      </c>
      <c r="H18" s="217">
        <v>219.86832369866568</v>
      </c>
      <c r="I18" s="217">
        <v>366.71595194509587</v>
      </c>
      <c r="J18" s="217">
        <v>508.84755050091815</v>
      </c>
    </row>
    <row r="19" spans="1:10" ht="14.4" x14ac:dyDescent="0.3">
      <c r="A19" s="420" t="s">
        <v>467</v>
      </c>
      <c r="B19" s="140" t="s">
        <v>253</v>
      </c>
      <c r="C19" s="218">
        <v>123.3022532105509</v>
      </c>
      <c r="D19" s="218">
        <v>275.23946915614511</v>
      </c>
      <c r="E19" s="218">
        <v>2481.8474654064776</v>
      </c>
      <c r="F19" s="218" t="s">
        <v>439</v>
      </c>
      <c r="G19" s="218">
        <v>2613.1807431728921</v>
      </c>
      <c r="H19" s="218">
        <v>5475.299611102535</v>
      </c>
      <c r="I19" s="218">
        <v>5492.7585351215766</v>
      </c>
      <c r="J19" s="218">
        <v>5307.0885763174565</v>
      </c>
    </row>
    <row r="20" spans="1:10" ht="14.4" x14ac:dyDescent="0.3">
      <c r="A20" s="420"/>
      <c r="B20" s="140" t="s">
        <v>254</v>
      </c>
      <c r="C20" s="218" t="s">
        <v>439</v>
      </c>
      <c r="D20" s="218">
        <v>26.687475654990742</v>
      </c>
      <c r="E20" s="218" t="s">
        <v>439</v>
      </c>
      <c r="F20" s="218" t="s">
        <v>439</v>
      </c>
      <c r="G20" s="218" t="s">
        <v>439</v>
      </c>
      <c r="H20" s="218">
        <v>26.687475654990742</v>
      </c>
      <c r="I20" s="218">
        <v>26.687475654990742</v>
      </c>
      <c r="J20" s="218">
        <v>26.687475654990742</v>
      </c>
    </row>
    <row r="21" spans="1:10" ht="14.4" x14ac:dyDescent="0.3">
      <c r="A21" s="424" t="s">
        <v>316</v>
      </c>
      <c r="B21" s="139" t="s">
        <v>253</v>
      </c>
      <c r="C21" s="217">
        <v>15743.02782567449</v>
      </c>
      <c r="D21" s="217">
        <v>2810.3313454399995</v>
      </c>
      <c r="E21" s="217">
        <v>384.37643544860003</v>
      </c>
      <c r="F21" s="217">
        <v>50</v>
      </c>
      <c r="G21" s="217" t="s">
        <v>439</v>
      </c>
      <c r="H21" s="217">
        <v>2849.5086600098089</v>
      </c>
      <c r="I21" s="217">
        <v>8623.5314298882458</v>
      </c>
      <c r="J21" s="217">
        <v>4981.7862014565226</v>
      </c>
    </row>
    <row r="22" spans="1:10" ht="14.4" x14ac:dyDescent="0.3">
      <c r="A22" s="424"/>
      <c r="B22" s="139" t="s">
        <v>254</v>
      </c>
      <c r="C22" s="217" t="s">
        <v>439</v>
      </c>
      <c r="D22" s="217" t="s">
        <v>439</v>
      </c>
      <c r="E22" s="217" t="s">
        <v>439</v>
      </c>
      <c r="F22" s="217" t="s">
        <v>439</v>
      </c>
      <c r="G22" s="217" t="s">
        <v>439</v>
      </c>
      <c r="H22" s="217" t="s">
        <v>439</v>
      </c>
      <c r="I22" s="217" t="s">
        <v>439</v>
      </c>
      <c r="J22" s="217" t="s">
        <v>439</v>
      </c>
    </row>
    <row r="23" spans="1:10" ht="14.4" x14ac:dyDescent="0.3">
      <c r="A23" s="420" t="s">
        <v>514</v>
      </c>
      <c r="B23" s="140" t="s">
        <v>253</v>
      </c>
      <c r="C23" s="218">
        <v>7802.0547748150402</v>
      </c>
      <c r="D23" s="218">
        <v>522.28931714295629</v>
      </c>
      <c r="E23" s="218" t="s">
        <v>439</v>
      </c>
      <c r="F23" s="218">
        <v>79.363262359431815</v>
      </c>
      <c r="G23" s="218" t="s">
        <v>439</v>
      </c>
      <c r="H23" s="218">
        <v>1964.1162340403637</v>
      </c>
      <c r="I23" s="218">
        <v>6947.4586164605798</v>
      </c>
      <c r="J23" s="218">
        <v>4293.5774819475382</v>
      </c>
    </row>
    <row r="24" spans="1:10" ht="14.4" x14ac:dyDescent="0.3">
      <c r="A24" s="420"/>
      <c r="B24" s="140" t="s">
        <v>254</v>
      </c>
      <c r="C24" s="218" t="s">
        <v>439</v>
      </c>
      <c r="D24" s="218" t="s">
        <v>439</v>
      </c>
      <c r="E24" s="218" t="s">
        <v>439</v>
      </c>
      <c r="F24" s="218" t="s">
        <v>439</v>
      </c>
      <c r="G24" s="218" t="s">
        <v>439</v>
      </c>
      <c r="H24" s="218" t="s">
        <v>439</v>
      </c>
      <c r="I24" s="218" t="s">
        <v>439</v>
      </c>
      <c r="J24" s="218" t="s">
        <v>439</v>
      </c>
    </row>
    <row r="25" spans="1:10" ht="14.4" x14ac:dyDescent="0.3">
      <c r="A25" s="424" t="s">
        <v>317</v>
      </c>
      <c r="B25" s="139" t="s">
        <v>253</v>
      </c>
      <c r="C25" s="217">
        <v>7630.658973521744</v>
      </c>
      <c r="D25" s="217">
        <v>744.21435494286595</v>
      </c>
      <c r="E25" s="217">
        <v>140.07432746111243</v>
      </c>
      <c r="F25" s="217">
        <v>1.3178035851456176</v>
      </c>
      <c r="G25" s="217" t="s">
        <v>439</v>
      </c>
      <c r="H25" s="217">
        <v>1869.6839682678524</v>
      </c>
      <c r="I25" s="217">
        <v>4787.1707774628039</v>
      </c>
      <c r="J25" s="217">
        <v>6084.7879305789329</v>
      </c>
    </row>
    <row r="26" spans="1:10" ht="14.4" x14ac:dyDescent="0.3">
      <c r="A26" s="424"/>
      <c r="B26" s="139" t="s">
        <v>254</v>
      </c>
      <c r="C26" s="217">
        <v>13574.329510433161</v>
      </c>
      <c r="D26" s="217">
        <v>1182.9168122609685</v>
      </c>
      <c r="E26" s="217">
        <v>118.64349771558807</v>
      </c>
      <c r="F26" s="217" t="s">
        <v>439</v>
      </c>
      <c r="G26" s="217" t="s">
        <v>439</v>
      </c>
      <c r="H26" s="217">
        <v>1584.1166333748154</v>
      </c>
      <c r="I26" s="217">
        <v>6835.0948485791541</v>
      </c>
      <c r="J26" s="217">
        <v>3239.0705776960972</v>
      </c>
    </row>
    <row r="27" spans="1:10" ht="14.4" x14ac:dyDescent="0.3">
      <c r="A27" s="420" t="s">
        <v>318</v>
      </c>
      <c r="B27" s="140" t="s">
        <v>253</v>
      </c>
      <c r="C27" s="218">
        <v>5754.2783391144194</v>
      </c>
      <c r="D27" s="218">
        <v>1658.3719390951283</v>
      </c>
      <c r="E27" s="218">
        <v>30.454469712383453</v>
      </c>
      <c r="F27" s="218" t="s">
        <v>439</v>
      </c>
      <c r="G27" s="218" t="s">
        <v>439</v>
      </c>
      <c r="H27" s="218">
        <v>5264.3512908221401</v>
      </c>
      <c r="I27" s="218">
        <v>6088.413953463396</v>
      </c>
      <c r="J27" s="218">
        <v>6589.899420435514</v>
      </c>
    </row>
    <row r="28" spans="1:10" ht="14.4" x14ac:dyDescent="0.3">
      <c r="A28" s="420"/>
      <c r="B28" s="140" t="s">
        <v>254</v>
      </c>
      <c r="C28" s="218">
        <v>9524.7745174846168</v>
      </c>
      <c r="D28" s="218">
        <v>2478.5034585270064</v>
      </c>
      <c r="E28" s="218">
        <v>378.70147724812648</v>
      </c>
      <c r="F28" s="218" t="s">
        <v>439</v>
      </c>
      <c r="G28" s="218" t="s">
        <v>439</v>
      </c>
      <c r="H28" s="218">
        <v>1117.4927575671973</v>
      </c>
      <c r="I28" s="218">
        <v>9949.6083259603711</v>
      </c>
      <c r="J28" s="218">
        <v>9420.9450584482984</v>
      </c>
    </row>
    <row r="29" spans="1:10" ht="14.4" x14ac:dyDescent="0.3">
      <c r="A29" s="424" t="s">
        <v>319</v>
      </c>
      <c r="B29" s="139" t="s">
        <v>253</v>
      </c>
      <c r="C29" s="217">
        <v>923.08352621042411</v>
      </c>
      <c r="D29" s="217">
        <v>125.82662237452894</v>
      </c>
      <c r="E29" s="217">
        <v>9.8756608538285597</v>
      </c>
      <c r="F29" s="217">
        <v>10.969157795903419</v>
      </c>
      <c r="G29" s="217" t="s">
        <v>439</v>
      </c>
      <c r="H29" s="217">
        <v>216.60153687572253</v>
      </c>
      <c r="I29" s="217">
        <v>204.89221610429436</v>
      </c>
      <c r="J29" s="217">
        <v>296.6015848808031</v>
      </c>
    </row>
    <row r="30" spans="1:10" ht="14.4" x14ac:dyDescent="0.3">
      <c r="A30" s="424"/>
      <c r="B30" s="139" t="s">
        <v>254</v>
      </c>
      <c r="C30" s="217">
        <v>1609.9597661996227</v>
      </c>
      <c r="D30" s="217">
        <v>11.15907029466371</v>
      </c>
      <c r="E30" s="217" t="s">
        <v>439</v>
      </c>
      <c r="F30" s="217" t="s">
        <v>439</v>
      </c>
      <c r="G30" s="217" t="s">
        <v>439</v>
      </c>
      <c r="H30" s="217">
        <v>69.44616189615185</v>
      </c>
      <c r="I30" s="217">
        <v>653.14582136539855</v>
      </c>
      <c r="J30" s="217">
        <v>39.931742584757195</v>
      </c>
    </row>
    <row r="31" spans="1:10" ht="14.4" x14ac:dyDescent="0.3">
      <c r="A31" s="420" t="s">
        <v>320</v>
      </c>
      <c r="B31" s="140" t="s">
        <v>253</v>
      </c>
      <c r="C31" s="218">
        <v>5854.1101513588555</v>
      </c>
      <c r="D31" s="218">
        <v>738.02545067859648</v>
      </c>
      <c r="E31" s="218">
        <v>74.099948473658998</v>
      </c>
      <c r="F31" s="218">
        <v>83.673562398427947</v>
      </c>
      <c r="G31" s="218" t="s">
        <v>439</v>
      </c>
      <c r="H31" s="218">
        <v>2502.0692815945854</v>
      </c>
      <c r="I31" s="218">
        <v>5067.7189279811946</v>
      </c>
      <c r="J31" s="218">
        <v>3845.9082406550815</v>
      </c>
    </row>
    <row r="32" spans="1:10" ht="14.4" x14ac:dyDescent="0.3">
      <c r="A32" s="420"/>
      <c r="B32" s="140" t="s">
        <v>254</v>
      </c>
      <c r="C32" s="218">
        <v>680.76518498916676</v>
      </c>
      <c r="D32" s="218">
        <v>51.466216960924733</v>
      </c>
      <c r="E32" s="218" t="s">
        <v>439</v>
      </c>
      <c r="F32" s="218" t="s">
        <v>439</v>
      </c>
      <c r="G32" s="218" t="s">
        <v>439</v>
      </c>
      <c r="H32" s="218">
        <v>149.8711375778731</v>
      </c>
      <c r="I32" s="218">
        <v>499.56482437855789</v>
      </c>
      <c r="J32" s="218">
        <v>158.9672096911635</v>
      </c>
    </row>
    <row r="33" spans="1:10" ht="14.4" x14ac:dyDescent="0.3">
      <c r="A33" s="424" t="s">
        <v>321</v>
      </c>
      <c r="B33" s="139" t="s">
        <v>253</v>
      </c>
      <c r="C33" s="217">
        <v>977.15877416706201</v>
      </c>
      <c r="D33" s="217">
        <v>1564.9239231525219</v>
      </c>
      <c r="E33" s="217">
        <v>978.16021939756718</v>
      </c>
      <c r="F33" s="217">
        <v>2.3349297802924616</v>
      </c>
      <c r="G33" s="217" t="s">
        <v>439</v>
      </c>
      <c r="H33" s="217">
        <v>1402.4197754859867</v>
      </c>
      <c r="I33" s="217">
        <v>3111.8433896278539</v>
      </c>
      <c r="J33" s="217">
        <v>3016.8863074411083</v>
      </c>
    </row>
    <row r="34" spans="1:10" ht="14.4" x14ac:dyDescent="0.3">
      <c r="A34" s="424"/>
      <c r="B34" s="139" t="s">
        <v>254</v>
      </c>
      <c r="C34" s="217">
        <v>321.93215205008153</v>
      </c>
      <c r="D34" s="217">
        <v>241.66063727836706</v>
      </c>
      <c r="E34" s="217">
        <v>137.58940749796619</v>
      </c>
      <c r="F34" s="217">
        <v>9.1727237733779567</v>
      </c>
      <c r="G34" s="217" t="s">
        <v>439</v>
      </c>
      <c r="H34" s="217">
        <v>272.13087850009072</v>
      </c>
      <c r="I34" s="217">
        <v>695.78868641096551</v>
      </c>
      <c r="J34" s="217">
        <v>662.09208402259947</v>
      </c>
    </row>
    <row r="35" spans="1:10" ht="14.4" x14ac:dyDescent="0.3">
      <c r="A35" s="420" t="s">
        <v>322</v>
      </c>
      <c r="B35" s="140" t="s">
        <v>253</v>
      </c>
      <c r="C35" s="218">
        <v>49696.961427531598</v>
      </c>
      <c r="D35" s="218">
        <v>83250.22338902198</v>
      </c>
      <c r="E35" s="218">
        <v>172166.34591625535</v>
      </c>
      <c r="F35" s="218">
        <v>4043.3391538506503</v>
      </c>
      <c r="G35" s="218">
        <v>5447.9489056814855</v>
      </c>
      <c r="H35" s="218">
        <v>32670.097798955456</v>
      </c>
      <c r="I35" s="218">
        <v>292193.72162131348</v>
      </c>
      <c r="J35" s="218">
        <v>294867.28794943762</v>
      </c>
    </row>
    <row r="36" spans="1:10" ht="14.4" x14ac:dyDescent="0.3">
      <c r="A36" s="420"/>
      <c r="B36" s="140" t="s">
        <v>254</v>
      </c>
      <c r="C36" s="218">
        <v>8858.4164270509355</v>
      </c>
      <c r="D36" s="218">
        <v>6665.0244748213736</v>
      </c>
      <c r="E36" s="218">
        <v>10854.597834715623</v>
      </c>
      <c r="F36" s="218">
        <v>271.54792013736545</v>
      </c>
      <c r="G36" s="218" t="s">
        <v>439</v>
      </c>
      <c r="H36" s="218">
        <v>1392.8261450491634</v>
      </c>
      <c r="I36" s="218">
        <v>21746.241870771995</v>
      </c>
      <c r="J36" s="218">
        <v>22620.70217921686</v>
      </c>
    </row>
    <row r="37" spans="1:10" ht="14.4" x14ac:dyDescent="0.3">
      <c r="A37" s="424" t="s">
        <v>323</v>
      </c>
      <c r="B37" s="139" t="s">
        <v>253</v>
      </c>
      <c r="C37" s="217">
        <v>20101.63432733544</v>
      </c>
      <c r="D37" s="217">
        <v>2030.620837517567</v>
      </c>
      <c r="E37" s="217">
        <v>661.90214265556313</v>
      </c>
      <c r="F37" s="217" t="s">
        <v>439</v>
      </c>
      <c r="G37" s="217" t="s">
        <v>439</v>
      </c>
      <c r="H37" s="217">
        <v>6631.0988011666186</v>
      </c>
      <c r="I37" s="217">
        <v>17617.252135654875</v>
      </c>
      <c r="J37" s="217">
        <v>17051.154409723877</v>
      </c>
    </row>
    <row r="38" spans="1:10" ht="14.4" x14ac:dyDescent="0.3">
      <c r="A38" s="424"/>
      <c r="B38" s="139" t="s">
        <v>254</v>
      </c>
      <c r="C38" s="217">
        <v>3974.8601594560914</v>
      </c>
      <c r="D38" s="217">
        <v>103.78430281040139</v>
      </c>
      <c r="E38" s="217">
        <v>44.539354147108689</v>
      </c>
      <c r="F38" s="217" t="s">
        <v>439</v>
      </c>
      <c r="G38" s="217" t="s">
        <v>439</v>
      </c>
      <c r="H38" s="217">
        <v>1296.9626545977444</v>
      </c>
      <c r="I38" s="217">
        <v>2793.7823113778463</v>
      </c>
      <c r="J38" s="217">
        <v>2013.819087157093</v>
      </c>
    </row>
    <row r="39" spans="1:10" ht="14.4" x14ac:dyDescent="0.3">
      <c r="A39" s="420" t="s">
        <v>324</v>
      </c>
      <c r="B39" s="140" t="s">
        <v>253</v>
      </c>
      <c r="C39" s="218">
        <v>35901.274860598263</v>
      </c>
      <c r="D39" s="218">
        <v>2434.3887275724232</v>
      </c>
      <c r="E39" s="218">
        <v>565.41872617672141</v>
      </c>
      <c r="F39" s="218">
        <v>101.95905140788091</v>
      </c>
      <c r="G39" s="218" t="s">
        <v>439</v>
      </c>
      <c r="H39" s="218">
        <v>5430.4183047589277</v>
      </c>
      <c r="I39" s="218">
        <v>21802.676849404503</v>
      </c>
      <c r="J39" s="218">
        <v>13459.671575980936</v>
      </c>
    </row>
    <row r="40" spans="1:10" ht="14.4" x14ac:dyDescent="0.3">
      <c r="A40" s="420"/>
      <c r="B40" s="140" t="s">
        <v>254</v>
      </c>
      <c r="C40" s="218">
        <v>13930.545002306333</v>
      </c>
      <c r="D40" s="218">
        <v>260.74040800434153</v>
      </c>
      <c r="E40" s="218">
        <v>92.140482985575872</v>
      </c>
      <c r="F40" s="218">
        <v>45.56605983692581</v>
      </c>
      <c r="G40" s="218" t="s">
        <v>439</v>
      </c>
      <c r="H40" s="218">
        <v>1614.6908018221416</v>
      </c>
      <c r="I40" s="218">
        <v>5939.886759505217</v>
      </c>
      <c r="J40" s="218">
        <v>1870.3327358028557</v>
      </c>
    </row>
    <row r="41" spans="1:10" ht="14.4" x14ac:dyDescent="0.3">
      <c r="A41" s="424" t="s">
        <v>515</v>
      </c>
      <c r="B41" s="139" t="s">
        <v>253</v>
      </c>
      <c r="C41" s="217">
        <v>4760.8628980243311</v>
      </c>
      <c r="D41" s="217">
        <v>740.11223863126952</v>
      </c>
      <c r="E41" s="217">
        <v>159.91008057561081</v>
      </c>
      <c r="F41" s="217">
        <v>257.93808816519129</v>
      </c>
      <c r="G41" s="217" t="s">
        <v>439</v>
      </c>
      <c r="H41" s="217">
        <v>1077.9850946988995</v>
      </c>
      <c r="I41" s="217">
        <v>4254.5230447857539</v>
      </c>
      <c r="J41" s="217">
        <v>4583.3371833069696</v>
      </c>
    </row>
    <row r="42" spans="1:10" ht="14.4" x14ac:dyDescent="0.3">
      <c r="A42" s="424"/>
      <c r="B42" s="139" t="s">
        <v>254</v>
      </c>
      <c r="C42" s="217">
        <v>1800.6127962376586</v>
      </c>
      <c r="D42" s="217">
        <v>25.837858745929754</v>
      </c>
      <c r="E42" s="217" t="s">
        <v>439</v>
      </c>
      <c r="F42" s="217" t="s">
        <v>439</v>
      </c>
      <c r="G42" s="217" t="s">
        <v>439</v>
      </c>
      <c r="H42" s="217">
        <v>141.35305885780133</v>
      </c>
      <c r="I42" s="217">
        <v>1448.9302603896058</v>
      </c>
      <c r="J42" s="217">
        <v>1367.0842183873933</v>
      </c>
    </row>
    <row r="43" spans="1:10" ht="14.4" x14ac:dyDescent="0.3">
      <c r="A43" s="420" t="s">
        <v>325</v>
      </c>
      <c r="B43" s="140" t="s">
        <v>253</v>
      </c>
      <c r="C43" s="218">
        <v>26291.403966159767</v>
      </c>
      <c r="D43" s="218">
        <v>4539.5981185790388</v>
      </c>
      <c r="E43" s="218">
        <v>1469.3739501446125</v>
      </c>
      <c r="F43" s="218">
        <v>0.57671423265766131</v>
      </c>
      <c r="G43" s="218" t="s">
        <v>439</v>
      </c>
      <c r="H43" s="218">
        <v>12005.623541137194</v>
      </c>
      <c r="I43" s="218">
        <v>27079.659560029679</v>
      </c>
      <c r="J43" s="218">
        <v>21423.910417980791</v>
      </c>
    </row>
    <row r="44" spans="1:10" ht="14.4" x14ac:dyDescent="0.3">
      <c r="A44" s="420"/>
      <c r="B44" s="140" t="s">
        <v>254</v>
      </c>
      <c r="C44" s="218">
        <v>296.006217999282</v>
      </c>
      <c r="D44" s="218">
        <v>145.00456000241292</v>
      </c>
      <c r="E44" s="218" t="s">
        <v>439</v>
      </c>
      <c r="F44" s="218" t="s">
        <v>439</v>
      </c>
      <c r="G44" s="218" t="s">
        <v>439</v>
      </c>
      <c r="H44" s="218">
        <v>198.07604233994644</v>
      </c>
      <c r="I44" s="218">
        <v>378.71479124441981</v>
      </c>
      <c r="J44" s="218">
        <v>292.51058104103686</v>
      </c>
    </row>
    <row r="45" spans="1:10" ht="14.4" x14ac:dyDescent="0.3">
      <c r="A45" s="424" t="s">
        <v>475</v>
      </c>
      <c r="B45" s="139" t="s">
        <v>253</v>
      </c>
      <c r="C45" s="217">
        <v>1343.0422576543233</v>
      </c>
      <c r="D45" s="217">
        <v>1095.5790210232863</v>
      </c>
      <c r="E45" s="217">
        <v>239.90285263350822</v>
      </c>
      <c r="F45" s="217" t="s">
        <v>439</v>
      </c>
      <c r="G45" s="217" t="s">
        <v>439</v>
      </c>
      <c r="H45" s="217">
        <v>1257.1860493451263</v>
      </c>
      <c r="I45" s="217">
        <v>1701.0150697999079</v>
      </c>
      <c r="J45" s="217">
        <v>1025.311341430302</v>
      </c>
    </row>
    <row r="46" spans="1:10" ht="14.4" x14ac:dyDescent="0.3">
      <c r="A46" s="424"/>
      <c r="B46" s="139" t="s">
        <v>254</v>
      </c>
      <c r="C46" s="217">
        <v>86.714048453388941</v>
      </c>
      <c r="D46" s="217" t="s">
        <v>439</v>
      </c>
      <c r="E46" s="217" t="s">
        <v>439</v>
      </c>
      <c r="F46" s="217" t="s">
        <v>439</v>
      </c>
      <c r="G46" s="217" t="s">
        <v>439</v>
      </c>
      <c r="H46" s="217" t="s">
        <v>439</v>
      </c>
      <c r="I46" s="217">
        <v>41.970075975794536</v>
      </c>
      <c r="J46" s="217" t="s">
        <v>439</v>
      </c>
    </row>
    <row r="47" spans="1:10" ht="14.4" x14ac:dyDescent="0.3">
      <c r="A47" s="420" t="s">
        <v>468</v>
      </c>
      <c r="B47" s="140" t="s">
        <v>253</v>
      </c>
      <c r="C47" s="218">
        <v>8787.6019576554136</v>
      </c>
      <c r="D47" s="218">
        <v>5161.0842349508239</v>
      </c>
      <c r="E47" s="218">
        <v>13374.149854087327</v>
      </c>
      <c r="F47" s="218" t="s">
        <v>439</v>
      </c>
      <c r="G47" s="218" t="s">
        <v>439</v>
      </c>
      <c r="H47" s="218">
        <v>2305.456795698371</v>
      </c>
      <c r="I47" s="218">
        <v>23093.13324103679</v>
      </c>
      <c r="J47" s="218">
        <v>27101.635884732128</v>
      </c>
    </row>
    <row r="48" spans="1:10" ht="14.4" x14ac:dyDescent="0.3">
      <c r="A48" s="420"/>
      <c r="B48" s="140" t="s">
        <v>254</v>
      </c>
      <c r="C48" s="218" t="s">
        <v>439</v>
      </c>
      <c r="D48" s="218" t="s">
        <v>439</v>
      </c>
      <c r="E48" s="218" t="s">
        <v>439</v>
      </c>
      <c r="F48" s="218" t="s">
        <v>439</v>
      </c>
      <c r="G48" s="218" t="s">
        <v>439</v>
      </c>
      <c r="H48" s="218" t="s">
        <v>439</v>
      </c>
      <c r="I48" s="218" t="s">
        <v>439</v>
      </c>
      <c r="J48" s="218" t="s">
        <v>439</v>
      </c>
    </row>
    <row r="49" spans="1:10" ht="14.4" x14ac:dyDescent="0.3">
      <c r="A49" s="424" t="s">
        <v>516</v>
      </c>
      <c r="B49" s="139" t="s">
        <v>253</v>
      </c>
      <c r="C49" s="217">
        <v>124.75995171708664</v>
      </c>
      <c r="D49" s="217">
        <v>3396.2543951203857</v>
      </c>
      <c r="E49" s="217">
        <v>1135.6203982997131</v>
      </c>
      <c r="F49" s="217" t="s">
        <v>439</v>
      </c>
      <c r="G49" s="217">
        <v>18.716651286825698</v>
      </c>
      <c r="H49" s="217">
        <v>4511.2829677659738</v>
      </c>
      <c r="I49" s="217">
        <v>4675.351396424011</v>
      </c>
      <c r="J49" s="217">
        <v>4675.351396424011</v>
      </c>
    </row>
    <row r="50" spans="1:10" ht="14.4" x14ac:dyDescent="0.3">
      <c r="A50" s="424"/>
      <c r="B50" s="139" t="s">
        <v>254</v>
      </c>
      <c r="C50" s="217" t="s">
        <v>439</v>
      </c>
      <c r="D50" s="217" t="s">
        <v>439</v>
      </c>
      <c r="E50" s="217" t="s">
        <v>439</v>
      </c>
      <c r="F50" s="217" t="s">
        <v>439</v>
      </c>
      <c r="G50" s="217" t="s">
        <v>439</v>
      </c>
      <c r="H50" s="217" t="s">
        <v>439</v>
      </c>
      <c r="I50" s="217" t="s">
        <v>439</v>
      </c>
      <c r="J50" s="217" t="s">
        <v>439</v>
      </c>
    </row>
    <row r="51" spans="1:10" ht="14.4" x14ac:dyDescent="0.3">
      <c r="A51" s="420" t="s">
        <v>326</v>
      </c>
      <c r="B51" s="140" t="s">
        <v>253</v>
      </c>
      <c r="C51" s="218">
        <v>453.48970741475785</v>
      </c>
      <c r="D51" s="218">
        <v>438.63456984473817</v>
      </c>
      <c r="E51" s="218">
        <v>371.50255920276089</v>
      </c>
      <c r="F51" s="218">
        <v>35.865092134952732</v>
      </c>
      <c r="G51" s="218">
        <v>457.71279210717063</v>
      </c>
      <c r="H51" s="218">
        <v>1736.0361696785742</v>
      </c>
      <c r="I51" s="218">
        <v>1754.4098104493767</v>
      </c>
      <c r="J51" s="218">
        <v>1727.2294792239798</v>
      </c>
    </row>
    <row r="52" spans="1:10" ht="14.4" x14ac:dyDescent="0.3">
      <c r="A52" s="420"/>
      <c r="B52" s="140" t="s">
        <v>254</v>
      </c>
      <c r="C52" s="218" t="s">
        <v>439</v>
      </c>
      <c r="D52" s="218" t="s">
        <v>439</v>
      </c>
      <c r="E52" s="218">
        <v>59.851932471428007</v>
      </c>
      <c r="F52" s="218">
        <v>16.706076421385529</v>
      </c>
      <c r="G52" s="218" t="s">
        <v>439</v>
      </c>
      <c r="H52" s="218">
        <v>76.558008892813532</v>
      </c>
      <c r="I52" s="218">
        <v>76.558008892813532</v>
      </c>
      <c r="J52" s="218">
        <v>59.851932471428007</v>
      </c>
    </row>
    <row r="53" spans="1:10" ht="14.4" x14ac:dyDescent="0.3">
      <c r="A53" s="424" t="s">
        <v>327</v>
      </c>
      <c r="B53" s="139" t="s">
        <v>253</v>
      </c>
      <c r="C53" s="217">
        <v>3885.7137962247102</v>
      </c>
      <c r="D53" s="217">
        <v>719.40249119117425</v>
      </c>
      <c r="E53" s="217">
        <v>13.563644257101666</v>
      </c>
      <c r="F53" s="217" t="s">
        <v>439</v>
      </c>
      <c r="G53" s="217" t="s">
        <v>439</v>
      </c>
      <c r="H53" s="217">
        <v>383.14524519288807</v>
      </c>
      <c r="I53" s="217">
        <v>2358.2784769468644</v>
      </c>
      <c r="J53" s="217">
        <v>2190.9213272420707</v>
      </c>
    </row>
    <row r="54" spans="1:10" ht="14.4" x14ac:dyDescent="0.3">
      <c r="A54" s="424"/>
      <c r="B54" s="139" t="s">
        <v>254</v>
      </c>
      <c r="C54" s="217" t="s">
        <v>439</v>
      </c>
      <c r="D54" s="217" t="s">
        <v>439</v>
      </c>
      <c r="E54" s="217" t="s">
        <v>439</v>
      </c>
      <c r="F54" s="217" t="s">
        <v>439</v>
      </c>
      <c r="G54" s="217" t="s">
        <v>439</v>
      </c>
      <c r="H54" s="217" t="s">
        <v>439</v>
      </c>
      <c r="I54" s="217" t="s">
        <v>439</v>
      </c>
      <c r="J54" s="217" t="s">
        <v>439</v>
      </c>
    </row>
    <row r="55" spans="1:10" ht="14.4" x14ac:dyDescent="0.3">
      <c r="A55" s="420" t="s">
        <v>328</v>
      </c>
      <c r="B55" s="140" t="s">
        <v>253</v>
      </c>
      <c r="C55" s="218">
        <v>13821.725608935569</v>
      </c>
      <c r="D55" s="218">
        <v>336.31641969875056</v>
      </c>
      <c r="E55" s="218" t="s">
        <v>439</v>
      </c>
      <c r="F55" s="218" t="s">
        <v>439</v>
      </c>
      <c r="G55" s="218" t="s">
        <v>439</v>
      </c>
      <c r="H55" s="218">
        <v>307.4478361533458</v>
      </c>
      <c r="I55" s="218">
        <v>3655.5295887213847</v>
      </c>
      <c r="J55" s="218">
        <v>4126.7143110979559</v>
      </c>
    </row>
    <row r="56" spans="1:10" ht="14.4" x14ac:dyDescent="0.3">
      <c r="A56" s="420"/>
      <c r="B56" s="140" t="s">
        <v>254</v>
      </c>
      <c r="C56" s="218">
        <v>4326.0459241560875</v>
      </c>
      <c r="D56" s="218">
        <v>36.028843650062406</v>
      </c>
      <c r="E56" s="218" t="s">
        <v>439</v>
      </c>
      <c r="F56" s="218" t="s">
        <v>439</v>
      </c>
      <c r="G56" s="218" t="s">
        <v>439</v>
      </c>
      <c r="H56" s="218">
        <v>16.855363612211843</v>
      </c>
      <c r="I56" s="218">
        <v>681.74090040108172</v>
      </c>
      <c r="J56" s="218">
        <v>1620.5234531848359</v>
      </c>
    </row>
    <row r="57" spans="1:10" ht="14.4" x14ac:dyDescent="0.3">
      <c r="A57" s="424" t="s">
        <v>329</v>
      </c>
      <c r="B57" s="139" t="s">
        <v>253</v>
      </c>
      <c r="C57" s="217">
        <v>19068.27087253597</v>
      </c>
      <c r="D57" s="217">
        <v>4997.9390227584554</v>
      </c>
      <c r="E57" s="217">
        <v>9489.39127408481</v>
      </c>
      <c r="F57" s="217">
        <v>790.78326085686979</v>
      </c>
      <c r="G57" s="217">
        <v>1064.7545307471526</v>
      </c>
      <c r="H57" s="217">
        <v>18755.61152425121</v>
      </c>
      <c r="I57" s="217">
        <v>23972.445352145845</v>
      </c>
      <c r="J57" s="217">
        <v>24263.448970265857</v>
      </c>
    </row>
    <row r="58" spans="1:10" ht="14.4" x14ac:dyDescent="0.3">
      <c r="A58" s="424"/>
      <c r="B58" s="139" t="s">
        <v>254</v>
      </c>
      <c r="C58" s="217">
        <v>1740.5790638653859</v>
      </c>
      <c r="D58" s="217">
        <v>115.80779061278147</v>
      </c>
      <c r="E58" s="217">
        <v>394.41080978098773</v>
      </c>
      <c r="F58" s="217">
        <v>16.706076421385529</v>
      </c>
      <c r="G58" s="217" t="s">
        <v>439</v>
      </c>
      <c r="H58" s="217">
        <v>727.51017931148715</v>
      </c>
      <c r="I58" s="217">
        <v>1165.9271830598996</v>
      </c>
      <c r="J58" s="217">
        <v>1051.0214761202585</v>
      </c>
    </row>
    <row r="60" spans="1:10" ht="14.4" x14ac:dyDescent="0.25">
      <c r="A60" s="408" t="s">
        <v>512</v>
      </c>
      <c r="B60" s="408"/>
      <c r="C60" s="408"/>
      <c r="D60" s="408"/>
    </row>
  </sheetData>
  <mergeCells count="31">
    <mergeCell ref="A27:A28"/>
    <mergeCell ref="A13:A14"/>
    <mergeCell ref="A15:A16"/>
    <mergeCell ref="A17:A18"/>
    <mergeCell ref="A23:A24"/>
    <mergeCell ref="A25:A26"/>
    <mergeCell ref="A19:A20"/>
    <mergeCell ref="A21:A22"/>
    <mergeCell ref="A10:A11"/>
    <mergeCell ref="A3:J3"/>
    <mergeCell ref="A4:J4"/>
    <mergeCell ref="A6:B8"/>
    <mergeCell ref="C6:J6"/>
    <mergeCell ref="C7:G7"/>
    <mergeCell ref="H7:J7"/>
    <mergeCell ref="A29:A30"/>
    <mergeCell ref="A55:A56"/>
    <mergeCell ref="A57:A58"/>
    <mergeCell ref="A60:D60"/>
    <mergeCell ref="A33:A34"/>
    <mergeCell ref="A35:A36"/>
    <mergeCell ref="A37:A38"/>
    <mergeCell ref="A53:A54"/>
    <mergeCell ref="A51:A52"/>
    <mergeCell ref="A39:A40"/>
    <mergeCell ref="A43:A44"/>
    <mergeCell ref="A45:A46"/>
    <mergeCell ref="A47:A48"/>
    <mergeCell ref="A49:A50"/>
    <mergeCell ref="A41:A42"/>
    <mergeCell ref="A31:A32"/>
  </mergeCells>
  <hyperlinks>
    <hyperlink ref="L1" location="ÍNDICE!A1" display="INDICE" xr:uid="{00000000-0004-0000-0800-000000000000}"/>
  </hyperlinks>
  <pageMargins left="1.1811023622047245" right="0" top="0" bottom="0" header="0" footer="0"/>
  <pageSetup paperSize="9" scale="53" orientation="landscape" r:id="rId1"/>
  <headerFooter alignWithMargins="0"/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3:V51"/>
  <sheetViews>
    <sheetView showGridLines="0" zoomScaleNormal="100" workbookViewId="0">
      <selection activeCell="F42" sqref="F42"/>
    </sheetView>
  </sheetViews>
  <sheetFormatPr baseColWidth="10" defaultColWidth="11.44140625" defaultRowHeight="12.75" customHeight="1" x14ac:dyDescent="0.25"/>
  <cols>
    <col min="1" max="16384" width="11.44140625" style="14"/>
  </cols>
  <sheetData>
    <row r="3" spans="1:22" ht="12.75" customHeight="1" x14ac:dyDescent="0.25">
      <c r="P3" s="221" t="s">
        <v>145</v>
      </c>
    </row>
    <row r="8" spans="1:22" ht="12.75" customHeight="1" x14ac:dyDescent="0.3">
      <c r="A8" s="488" t="s">
        <v>446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  <c r="P8" s="493"/>
      <c r="Q8" s="493"/>
    </row>
    <row r="9" spans="1:22" ht="12.75" customHeight="1" x14ac:dyDescent="0.25">
      <c r="A9" s="489" t="s">
        <v>201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  <c r="P9" s="34"/>
      <c r="Q9" s="34"/>
      <c r="R9" s="494"/>
      <c r="S9" s="494"/>
      <c r="T9" s="34"/>
      <c r="U9" s="34"/>
      <c r="V9" s="34"/>
    </row>
    <row r="10" spans="1:22" ht="12.75" customHeight="1" x14ac:dyDescent="0.25">
      <c r="A10" s="267"/>
      <c r="B10" s="267"/>
      <c r="C10" s="267"/>
      <c r="D10" s="267"/>
      <c r="E10" s="267"/>
      <c r="F10" s="267"/>
      <c r="G10" s="267"/>
      <c r="H10" s="267"/>
      <c r="I10" s="267"/>
      <c r="J10" s="267"/>
      <c r="K10" s="267"/>
      <c r="L10" s="267"/>
      <c r="M10" s="267"/>
      <c r="N10" s="267"/>
      <c r="P10" s="34"/>
      <c r="Q10" s="34"/>
      <c r="R10" s="270"/>
      <c r="S10" s="270"/>
      <c r="T10" s="34"/>
      <c r="U10" s="34"/>
      <c r="V10" s="34"/>
    </row>
    <row r="11" spans="1:22" ht="12.75" customHeight="1" x14ac:dyDescent="0.25">
      <c r="F11"/>
      <c r="G11"/>
      <c r="H11"/>
      <c r="I11"/>
      <c r="K11"/>
      <c r="L11"/>
      <c r="M11"/>
      <c r="N11"/>
    </row>
    <row r="12" spans="1:22" ht="12.75" customHeight="1" x14ac:dyDescent="0.3">
      <c r="F12" s="487" t="s">
        <v>614</v>
      </c>
      <c r="G12" s="487"/>
      <c r="H12"/>
      <c r="I12" s="492" t="s">
        <v>604</v>
      </c>
      <c r="J12" s="492"/>
      <c r="K12" s="492"/>
      <c r="L12"/>
      <c r="M12"/>
      <c r="N12"/>
    </row>
    <row r="13" spans="1:22" ht="12.75" customHeight="1" x14ac:dyDescent="0.25">
      <c r="F13"/>
      <c r="G13"/>
      <c r="H13"/>
      <c r="I13"/>
      <c r="J13"/>
      <c r="K13"/>
      <c r="L13"/>
      <c r="M13"/>
      <c r="N13"/>
    </row>
    <row r="14" spans="1:22" ht="12.75" customHeight="1" x14ac:dyDescent="0.25">
      <c r="F14"/>
      <c r="G14"/>
      <c r="H14"/>
      <c r="I14"/>
      <c r="J14"/>
      <c r="K14"/>
      <c r="L14"/>
      <c r="M14"/>
      <c r="N14"/>
    </row>
    <row r="15" spans="1:22" ht="12.75" customHeight="1" x14ac:dyDescent="0.25">
      <c r="F15"/>
      <c r="G15"/>
      <c r="H15"/>
      <c r="I15"/>
      <c r="J15"/>
      <c r="K15"/>
      <c r="L15"/>
      <c r="M15"/>
      <c r="N15"/>
    </row>
    <row r="16" spans="1:22" ht="12.75" customHeight="1" x14ac:dyDescent="0.25">
      <c r="F16"/>
      <c r="G16"/>
      <c r="H16"/>
      <c r="I16"/>
      <c r="J16"/>
      <c r="K16"/>
      <c r="L16"/>
      <c r="M16"/>
      <c r="N16"/>
    </row>
    <row r="17" spans="6:14" ht="12.75" customHeight="1" x14ac:dyDescent="0.25">
      <c r="F17"/>
      <c r="G17"/>
      <c r="H17"/>
      <c r="I17"/>
      <c r="J17"/>
      <c r="K17"/>
      <c r="L17"/>
      <c r="M17"/>
      <c r="N17"/>
    </row>
    <row r="18" spans="6:14" ht="12.75" customHeight="1" x14ac:dyDescent="0.25">
      <c r="F18"/>
      <c r="G18"/>
      <c r="H18"/>
      <c r="I18"/>
      <c r="J18"/>
      <c r="K18"/>
      <c r="L18"/>
      <c r="M18"/>
      <c r="N18"/>
    </row>
    <row r="19" spans="6:14" ht="12.75" customHeight="1" x14ac:dyDescent="0.25">
      <c r="F19"/>
      <c r="G19"/>
      <c r="H19"/>
      <c r="I19"/>
      <c r="J19"/>
      <c r="K19"/>
      <c r="L19"/>
      <c r="M19"/>
      <c r="N19"/>
    </row>
    <row r="20" spans="6:14" ht="12.75" customHeight="1" x14ac:dyDescent="0.25">
      <c r="F20"/>
      <c r="G20"/>
      <c r="H20"/>
      <c r="I20"/>
      <c r="J20"/>
      <c r="K20"/>
      <c r="L20"/>
      <c r="M20"/>
      <c r="N20"/>
    </row>
    <row r="21" spans="6:14" ht="12.75" customHeight="1" x14ac:dyDescent="0.25">
      <c r="F21"/>
      <c r="G21"/>
      <c r="H21"/>
      <c r="I21"/>
      <c r="J21"/>
      <c r="K21"/>
      <c r="L21"/>
      <c r="M21"/>
      <c r="N21"/>
    </row>
    <row r="22" spans="6:14" ht="12.75" customHeight="1" x14ac:dyDescent="0.25">
      <c r="F22"/>
      <c r="G22"/>
      <c r="H22"/>
      <c r="I22"/>
      <c r="J22"/>
      <c r="K22"/>
      <c r="L22"/>
      <c r="M22"/>
      <c r="N22"/>
    </row>
    <row r="23" spans="6:14" ht="12.75" customHeight="1" x14ac:dyDescent="0.25">
      <c r="F23"/>
      <c r="G23"/>
      <c r="H23"/>
      <c r="I23"/>
      <c r="J23"/>
      <c r="K23"/>
      <c r="L23"/>
      <c r="M23"/>
      <c r="N23"/>
    </row>
    <row r="24" spans="6:14" ht="12.75" customHeight="1" x14ac:dyDescent="0.25">
      <c r="F24"/>
      <c r="G24"/>
      <c r="H24"/>
      <c r="I24"/>
      <c r="J24"/>
      <c r="K24"/>
      <c r="L24"/>
      <c r="M24"/>
      <c r="N24"/>
    </row>
    <row r="25" spans="6:14" ht="12.75" customHeight="1" x14ac:dyDescent="0.25">
      <c r="F25"/>
      <c r="G25"/>
      <c r="H25"/>
      <c r="I25"/>
      <c r="J25"/>
      <c r="K25"/>
      <c r="L25"/>
      <c r="M25"/>
      <c r="N25"/>
    </row>
    <row r="26" spans="6:14" ht="12.75" customHeight="1" x14ac:dyDescent="0.25">
      <c r="F26"/>
      <c r="G26"/>
      <c r="H26"/>
      <c r="I26"/>
      <c r="J26"/>
      <c r="K26"/>
      <c r="L26"/>
      <c r="M26"/>
      <c r="N26"/>
    </row>
    <row r="27" spans="6:14" ht="12.75" customHeight="1" x14ac:dyDescent="0.25">
      <c r="F27"/>
      <c r="G27"/>
      <c r="H27"/>
      <c r="I27"/>
      <c r="J27"/>
      <c r="K27"/>
      <c r="L27"/>
      <c r="M27"/>
      <c r="N27"/>
    </row>
    <row r="28" spans="6:14" ht="12.75" customHeight="1" x14ac:dyDescent="0.25">
      <c r="F28"/>
      <c r="G28"/>
      <c r="H28"/>
      <c r="I28"/>
      <c r="J28"/>
      <c r="K28"/>
      <c r="L28"/>
      <c r="M28"/>
      <c r="N28"/>
    </row>
    <row r="29" spans="6:14" ht="12.75" customHeight="1" x14ac:dyDescent="0.25">
      <c r="F29"/>
      <c r="G29"/>
      <c r="H29"/>
      <c r="I29"/>
      <c r="J29"/>
      <c r="K29"/>
      <c r="L29"/>
      <c r="M29"/>
      <c r="N29"/>
    </row>
    <row r="30" spans="6:14" ht="12.75" customHeight="1" x14ac:dyDescent="0.25">
      <c r="F30"/>
      <c r="G30"/>
      <c r="H30"/>
      <c r="I30"/>
      <c r="J30"/>
      <c r="K30"/>
      <c r="L30"/>
      <c r="M30"/>
      <c r="N30"/>
    </row>
    <row r="31" spans="6:14" ht="12.75" customHeight="1" x14ac:dyDescent="0.25">
      <c r="F31"/>
      <c r="G31"/>
      <c r="H31"/>
      <c r="I31"/>
      <c r="J31"/>
      <c r="K31"/>
      <c r="L31"/>
      <c r="M31"/>
      <c r="N31"/>
    </row>
    <row r="32" spans="6:14" ht="12.75" customHeight="1" x14ac:dyDescent="0.25">
      <c r="F32"/>
      <c r="G32"/>
      <c r="H32"/>
      <c r="I32"/>
      <c r="J32"/>
      <c r="K32"/>
      <c r="L32"/>
      <c r="M32"/>
      <c r="N32"/>
    </row>
    <row r="33" spans="1:14" ht="12.75" customHeight="1" x14ac:dyDescent="0.25">
      <c r="F33"/>
      <c r="G33"/>
      <c r="H33"/>
      <c r="I33"/>
      <c r="J33"/>
      <c r="K33"/>
      <c r="L33"/>
      <c r="M33"/>
      <c r="N33"/>
    </row>
    <row r="34" spans="1:14" ht="12.75" customHeight="1" x14ac:dyDescent="0.25">
      <c r="F34"/>
      <c r="G34"/>
      <c r="H34"/>
      <c r="I34"/>
      <c r="J34"/>
      <c r="K34"/>
      <c r="L34"/>
      <c r="M34"/>
      <c r="N34"/>
    </row>
    <row r="35" spans="1:14" ht="12.75" customHeight="1" x14ac:dyDescent="0.25">
      <c r="F35"/>
      <c r="G35"/>
      <c r="H35"/>
      <c r="I35"/>
      <c r="J35"/>
      <c r="K35"/>
      <c r="L35"/>
      <c r="M35"/>
      <c r="N35"/>
    </row>
    <row r="36" spans="1:14" ht="12.75" customHeight="1" x14ac:dyDescent="0.25">
      <c r="F36"/>
      <c r="G36"/>
      <c r="H36"/>
      <c r="I36"/>
      <c r="J36"/>
      <c r="K36"/>
      <c r="L36"/>
      <c r="M36"/>
      <c r="N36"/>
    </row>
    <row r="37" spans="1:14" ht="12.75" customHeight="1" x14ac:dyDescent="0.25">
      <c r="F37"/>
      <c r="G37"/>
      <c r="H37"/>
      <c r="I37"/>
      <c r="J37"/>
      <c r="K37"/>
      <c r="L37"/>
      <c r="M37"/>
      <c r="N37"/>
    </row>
    <row r="38" spans="1:14" ht="12.75" customHeight="1" x14ac:dyDescent="0.25">
      <c r="F38"/>
      <c r="G38"/>
      <c r="H38"/>
      <c r="I38"/>
      <c r="J38"/>
      <c r="K38"/>
      <c r="L38"/>
      <c r="M38"/>
      <c r="N38"/>
    </row>
    <row r="39" spans="1:14" ht="12.75" customHeight="1" x14ac:dyDescent="0.25">
      <c r="F39"/>
      <c r="G39"/>
      <c r="H39"/>
      <c r="I39"/>
      <c r="J39"/>
      <c r="K39"/>
      <c r="L39"/>
      <c r="M39"/>
      <c r="N39"/>
    </row>
    <row r="40" spans="1:14" ht="12.75" customHeight="1" x14ac:dyDescent="0.25">
      <c r="F40"/>
      <c r="G40"/>
      <c r="H40"/>
      <c r="I40"/>
      <c r="J40"/>
      <c r="K40"/>
      <c r="L40"/>
      <c r="M40"/>
      <c r="N40"/>
    </row>
    <row r="44" spans="1:14" ht="12.75" customHeight="1" x14ac:dyDescent="0.25">
      <c r="C44" s="52"/>
      <c r="D44" s="52"/>
    </row>
    <row r="45" spans="1:14" ht="12.75" customHeight="1" x14ac:dyDescent="0.25">
      <c r="A45" s="226" t="s">
        <v>3</v>
      </c>
      <c r="B45" s="262">
        <v>5520.2574066010502</v>
      </c>
      <c r="C45" s="15">
        <f>+B45/$B$47</f>
        <v>1</v>
      </c>
      <c r="D45" s="15"/>
    </row>
    <row r="46" spans="1:14" ht="12.75" customHeight="1" x14ac:dyDescent="0.25">
      <c r="A46" s="226" t="s">
        <v>5</v>
      </c>
      <c r="B46" s="25"/>
      <c r="C46" s="15">
        <f>+B46/$B$47</f>
        <v>0</v>
      </c>
      <c r="D46" s="15"/>
    </row>
    <row r="47" spans="1:14" ht="12.75" customHeight="1" x14ac:dyDescent="0.25">
      <c r="A47" s="13"/>
      <c r="B47" s="262">
        <f>+SUM(B45:B46)</f>
        <v>5520.2574066010502</v>
      </c>
      <c r="C47" s="13"/>
      <c r="D47" s="13"/>
    </row>
    <row r="48" spans="1:14" ht="12.75" customHeight="1" x14ac:dyDescent="0.25">
      <c r="A48" s="13"/>
      <c r="B48" s="13"/>
      <c r="C48" s="13"/>
      <c r="D48" s="13"/>
    </row>
    <row r="49" spans="1:4" ht="12.75" customHeight="1" x14ac:dyDescent="0.25">
      <c r="A49" s="13"/>
      <c r="B49" s="13"/>
      <c r="C49" s="13"/>
      <c r="D49" s="13"/>
    </row>
    <row r="50" spans="1:4" ht="12.75" customHeight="1" x14ac:dyDescent="0.25">
      <c r="A50" s="13"/>
      <c r="B50" s="13"/>
      <c r="C50" s="13"/>
      <c r="D50" s="13"/>
    </row>
    <row r="51" spans="1:4" ht="12.75" customHeight="1" x14ac:dyDescent="0.25">
      <c r="A51" s="13"/>
      <c r="B51" s="13"/>
      <c r="C51" s="13"/>
      <c r="D51" s="13"/>
    </row>
  </sheetData>
  <mergeCells count="6">
    <mergeCell ref="A8:N8"/>
    <mergeCell ref="P8:Q8"/>
    <mergeCell ref="A9:N9"/>
    <mergeCell ref="R9:S9"/>
    <mergeCell ref="F12:G12"/>
    <mergeCell ref="I12:K12"/>
  </mergeCells>
  <hyperlinks>
    <hyperlink ref="P3" location="ÍNDICE!A1" display="INDICE" xr:uid="{00000000-0004-0000-59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3:Y49"/>
  <sheetViews>
    <sheetView showGridLines="0" topLeftCell="B1" zoomScaleNormal="100" workbookViewId="0">
      <selection activeCell="J45" sqref="J45"/>
    </sheetView>
  </sheetViews>
  <sheetFormatPr baseColWidth="10" defaultColWidth="11.44140625" defaultRowHeight="12.75" customHeight="1" x14ac:dyDescent="0.25"/>
  <cols>
    <col min="1" max="1" width="11.44140625" style="14" customWidth="1"/>
    <col min="2" max="16384" width="11.44140625" style="14"/>
  </cols>
  <sheetData>
    <row r="3" spans="1:25" ht="12.75" customHeight="1" x14ac:dyDescent="0.25">
      <c r="M3" s="221"/>
      <c r="P3" s="221" t="s">
        <v>145</v>
      </c>
    </row>
    <row r="8" spans="1:25" ht="12.75" customHeight="1" x14ac:dyDescent="0.3">
      <c r="A8" s="488" t="s">
        <v>204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25" ht="12.75" customHeight="1" x14ac:dyDescent="0.25">
      <c r="A9" s="489" t="s">
        <v>201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25" ht="12.75" customHeight="1" x14ac:dyDescent="0.25">
      <c r="F10"/>
      <c r="G10"/>
      <c r="H10"/>
      <c r="I10"/>
      <c r="K10"/>
      <c r="L10"/>
      <c r="M10"/>
      <c r="N10"/>
      <c r="Y10" s="34"/>
    </row>
    <row r="11" spans="1:25" ht="12.75" customHeight="1" x14ac:dyDescent="0.3">
      <c r="F11" s="201"/>
      <c r="G11" s="201"/>
      <c r="H11"/>
      <c r="I11"/>
      <c r="K11"/>
      <c r="L11"/>
      <c r="M11"/>
      <c r="N11"/>
      <c r="Y11" s="34"/>
    </row>
    <row r="12" spans="1:25" ht="12.75" customHeight="1" x14ac:dyDescent="0.3">
      <c r="F12" s="201"/>
      <c r="G12" s="201" t="s">
        <v>614</v>
      </c>
      <c r="H12"/>
      <c r="I12"/>
      <c r="J12" s="265" t="s">
        <v>604</v>
      </c>
      <c r="K12"/>
      <c r="L12"/>
      <c r="M12"/>
      <c r="N12"/>
    </row>
    <row r="13" spans="1:25" ht="12.75" customHeight="1" x14ac:dyDescent="0.25">
      <c r="F13"/>
      <c r="G13"/>
      <c r="H13"/>
      <c r="I13"/>
      <c r="J13"/>
      <c r="K13"/>
      <c r="L13"/>
      <c r="M13"/>
      <c r="N13"/>
    </row>
    <row r="14" spans="1:25" ht="12.75" customHeight="1" x14ac:dyDescent="0.25">
      <c r="E14" s="34"/>
      <c r="F14"/>
      <c r="G14"/>
      <c r="H14"/>
      <c r="I14"/>
      <c r="J14"/>
      <c r="K14"/>
      <c r="L14"/>
      <c r="M14"/>
      <c r="N14"/>
    </row>
    <row r="15" spans="1:25" ht="12.75" customHeight="1" x14ac:dyDescent="0.25">
      <c r="E15" s="34"/>
      <c r="F15"/>
      <c r="G15"/>
      <c r="H15"/>
      <c r="I15"/>
      <c r="J15"/>
      <c r="K15"/>
      <c r="L15"/>
      <c r="M15"/>
      <c r="N15"/>
    </row>
    <row r="16" spans="1:25" ht="12.75" customHeight="1" x14ac:dyDescent="0.25">
      <c r="E16" s="34"/>
      <c r="F16"/>
      <c r="G16"/>
      <c r="H16"/>
      <c r="I16"/>
      <c r="J16"/>
      <c r="K16"/>
      <c r="L16"/>
      <c r="M16"/>
      <c r="N16"/>
    </row>
    <row r="17" spans="5:14" ht="12.75" customHeight="1" x14ac:dyDescent="0.25">
      <c r="E17" s="34"/>
      <c r="F17"/>
      <c r="G17"/>
      <c r="H17"/>
      <c r="I17"/>
      <c r="J17"/>
      <c r="K17"/>
      <c r="L17"/>
      <c r="M17"/>
      <c r="N17"/>
    </row>
    <row r="18" spans="5:14" ht="12.75" customHeight="1" x14ac:dyDescent="0.25">
      <c r="E18" s="34"/>
      <c r="F18"/>
      <c r="G18"/>
      <c r="H18"/>
      <c r="I18"/>
      <c r="J18"/>
      <c r="K18"/>
      <c r="L18"/>
      <c r="M18"/>
      <c r="N18"/>
    </row>
    <row r="19" spans="5:14" ht="12.75" customHeight="1" x14ac:dyDescent="0.25">
      <c r="E19" s="34"/>
      <c r="F19"/>
      <c r="G19"/>
      <c r="H19"/>
      <c r="I19"/>
      <c r="J19"/>
      <c r="K19"/>
      <c r="L19"/>
      <c r="M19"/>
      <c r="N19"/>
    </row>
    <row r="20" spans="5:14" ht="12.75" customHeight="1" x14ac:dyDescent="0.25">
      <c r="E20" s="34"/>
      <c r="F20"/>
      <c r="G20"/>
      <c r="H20"/>
      <c r="I20"/>
      <c r="J20"/>
      <c r="K20"/>
      <c r="L20"/>
      <c r="M20"/>
      <c r="N20"/>
    </row>
    <row r="21" spans="5:14" ht="12.75" customHeight="1" x14ac:dyDescent="0.25">
      <c r="E21" s="34"/>
      <c r="F21"/>
      <c r="G21"/>
      <c r="H21"/>
      <c r="I21"/>
      <c r="J21"/>
      <c r="K21"/>
      <c r="L21"/>
      <c r="M21"/>
      <c r="N21"/>
    </row>
    <row r="22" spans="5:14" ht="12.75" customHeight="1" x14ac:dyDescent="0.25">
      <c r="E22" s="34"/>
      <c r="F22"/>
      <c r="G22"/>
      <c r="H22"/>
      <c r="I22"/>
      <c r="J22"/>
      <c r="K22"/>
      <c r="L22"/>
      <c r="M22"/>
      <c r="N22"/>
    </row>
    <row r="23" spans="5:14" ht="12.75" customHeight="1" x14ac:dyDescent="0.25">
      <c r="E23" s="34"/>
      <c r="F23"/>
      <c r="G23"/>
      <c r="H23"/>
      <c r="I23"/>
      <c r="J23"/>
      <c r="K23"/>
      <c r="L23"/>
      <c r="M23"/>
      <c r="N23"/>
    </row>
    <row r="24" spans="5:14" ht="12.75" customHeight="1" x14ac:dyDescent="0.25">
      <c r="E24" s="34"/>
      <c r="F24"/>
      <c r="G24"/>
      <c r="H24"/>
      <c r="I24"/>
      <c r="J24"/>
      <c r="K24"/>
      <c r="L24"/>
      <c r="M24"/>
      <c r="N24"/>
    </row>
    <row r="25" spans="5:14" ht="12.75" customHeight="1" x14ac:dyDescent="0.25">
      <c r="E25" s="34"/>
      <c r="F25"/>
      <c r="G25"/>
      <c r="H25"/>
      <c r="I25"/>
      <c r="J25"/>
      <c r="K25"/>
      <c r="L25"/>
      <c r="M25"/>
      <c r="N25"/>
    </row>
    <row r="26" spans="5:14" ht="12.75" customHeight="1" x14ac:dyDescent="0.25">
      <c r="E26" s="34"/>
      <c r="F26"/>
      <c r="G26"/>
      <c r="H26"/>
      <c r="I26"/>
      <c r="J26"/>
      <c r="K26"/>
      <c r="L26"/>
      <c r="M26"/>
      <c r="N26"/>
    </row>
    <row r="27" spans="5:14" ht="12.75" customHeight="1" x14ac:dyDescent="0.25">
      <c r="E27" s="34"/>
      <c r="F27"/>
      <c r="G27"/>
      <c r="H27"/>
      <c r="I27"/>
      <c r="J27"/>
      <c r="K27"/>
      <c r="L27"/>
      <c r="M27"/>
      <c r="N27"/>
    </row>
    <row r="28" spans="5:14" ht="12.75" customHeight="1" x14ac:dyDescent="0.25">
      <c r="E28" s="34"/>
      <c r="F28"/>
      <c r="G28"/>
      <c r="H28"/>
      <c r="I28"/>
      <c r="J28"/>
      <c r="K28"/>
      <c r="L28"/>
      <c r="M28"/>
      <c r="N28"/>
    </row>
    <row r="29" spans="5:14" ht="12.75" customHeight="1" x14ac:dyDescent="0.25">
      <c r="E29" s="34"/>
      <c r="F29"/>
      <c r="G29"/>
      <c r="H29"/>
      <c r="I29"/>
      <c r="J29"/>
      <c r="K29"/>
      <c r="L29"/>
      <c r="M29"/>
      <c r="N29"/>
    </row>
    <row r="30" spans="5:14" ht="12.75" customHeight="1" x14ac:dyDescent="0.25">
      <c r="E30" s="34"/>
      <c r="F30"/>
      <c r="G30"/>
      <c r="H30"/>
      <c r="I30"/>
      <c r="J30"/>
      <c r="K30"/>
      <c r="L30"/>
      <c r="M30"/>
      <c r="N30"/>
    </row>
    <row r="31" spans="5:14" ht="12.75" customHeight="1" x14ac:dyDescent="0.25">
      <c r="E31" s="34"/>
      <c r="F31"/>
      <c r="G31"/>
      <c r="H31"/>
      <c r="I31"/>
      <c r="J31"/>
      <c r="K31"/>
      <c r="L31"/>
      <c r="M31"/>
      <c r="N31"/>
    </row>
    <row r="32" spans="5:14" ht="12.75" customHeight="1" x14ac:dyDescent="0.25">
      <c r="E32" s="34"/>
      <c r="F32"/>
      <c r="G32"/>
      <c r="H32"/>
      <c r="I32"/>
      <c r="J32"/>
      <c r="K32"/>
      <c r="L32"/>
      <c r="M32"/>
      <c r="N32"/>
    </row>
    <row r="33" spans="1:14" ht="12.75" customHeight="1" x14ac:dyDescent="0.25">
      <c r="E33" s="34"/>
      <c r="F33"/>
      <c r="G33"/>
      <c r="H33"/>
      <c r="I33"/>
      <c r="J33"/>
      <c r="K33"/>
      <c r="L33"/>
      <c r="M33"/>
      <c r="N33"/>
    </row>
    <row r="34" spans="1:14" ht="12.75" customHeight="1" x14ac:dyDescent="0.25">
      <c r="E34" s="34"/>
      <c r="F34"/>
      <c r="G34"/>
      <c r="H34"/>
      <c r="I34"/>
      <c r="J34"/>
      <c r="K34"/>
      <c r="L34"/>
      <c r="M34"/>
      <c r="N34"/>
    </row>
    <row r="35" spans="1:14" ht="12.75" customHeight="1" x14ac:dyDescent="0.25">
      <c r="E35" s="34"/>
      <c r="F35"/>
      <c r="G35"/>
      <c r="H35"/>
      <c r="I35"/>
      <c r="J35"/>
      <c r="K35"/>
      <c r="L35"/>
      <c r="M35"/>
      <c r="N35"/>
    </row>
    <row r="36" spans="1:14" ht="12.75" customHeight="1" x14ac:dyDescent="0.25">
      <c r="E36" s="34"/>
      <c r="F36"/>
      <c r="G36"/>
      <c r="H36"/>
      <c r="I36"/>
      <c r="J36"/>
      <c r="K36"/>
      <c r="L36"/>
      <c r="M36"/>
      <c r="N36"/>
    </row>
    <row r="37" spans="1:14" ht="12.75" customHeight="1" x14ac:dyDescent="0.25">
      <c r="E37" s="34"/>
      <c r="F37"/>
      <c r="G37"/>
      <c r="H37"/>
      <c r="I37"/>
      <c r="J37"/>
      <c r="K37"/>
      <c r="L37"/>
      <c r="M37"/>
      <c r="N37"/>
    </row>
    <row r="38" spans="1:14" ht="12.75" customHeight="1" x14ac:dyDescent="0.25">
      <c r="E38" s="34"/>
      <c r="F38"/>
      <c r="G38"/>
      <c r="H38"/>
      <c r="I38"/>
      <c r="J38"/>
      <c r="K38"/>
      <c r="L38"/>
      <c r="M38"/>
      <c r="N38"/>
    </row>
    <row r="39" spans="1:14" ht="12.75" customHeight="1" x14ac:dyDescent="0.25">
      <c r="E39" s="34"/>
      <c r="F39"/>
      <c r="G39"/>
      <c r="H39"/>
      <c r="I39"/>
      <c r="J39"/>
      <c r="K39"/>
      <c r="L39"/>
      <c r="M39"/>
      <c r="N39"/>
    </row>
    <row r="40" spans="1:14" ht="12.75" customHeight="1" x14ac:dyDescent="0.25">
      <c r="F40"/>
      <c r="G40"/>
      <c r="H40"/>
      <c r="I40"/>
      <c r="J40"/>
      <c r="K40"/>
      <c r="L40"/>
      <c r="M40"/>
      <c r="N40"/>
    </row>
    <row r="43" spans="1:14" ht="12.75" customHeight="1" x14ac:dyDescent="0.25">
      <c r="A43" s="13"/>
      <c r="B43" s="13"/>
      <c r="C43" s="13"/>
      <c r="D43" s="13"/>
      <c r="E43" s="34"/>
    </row>
    <row r="44" spans="1:14" ht="12.75" customHeight="1" x14ac:dyDescent="0.25">
      <c r="A44" s="13"/>
      <c r="B44" s="13"/>
      <c r="C44" s="247"/>
      <c r="D44" s="13"/>
      <c r="E44" s="34"/>
    </row>
    <row r="45" spans="1:14" ht="12.75" customHeight="1" x14ac:dyDescent="0.25">
      <c r="A45" s="226" t="s">
        <v>3</v>
      </c>
      <c r="B45" s="262">
        <v>18987.735606563092</v>
      </c>
      <c r="C45" s="15">
        <f>+B45/$B$47</f>
        <v>1</v>
      </c>
      <c r="D45" s="13"/>
    </row>
    <row r="46" spans="1:14" ht="12.75" customHeight="1" x14ac:dyDescent="0.25">
      <c r="A46" s="226" t="s">
        <v>5</v>
      </c>
      <c r="B46" s="25"/>
      <c r="C46" s="15">
        <f>+B46/$B$47</f>
        <v>0</v>
      </c>
      <c r="D46" s="13"/>
    </row>
    <row r="47" spans="1:14" ht="12.75" customHeight="1" x14ac:dyDescent="0.25">
      <c r="A47" s="13"/>
      <c r="B47" s="262">
        <f>+SUM(B45:B46)</f>
        <v>18987.735606563092</v>
      </c>
      <c r="C47" s="13"/>
      <c r="D47" s="13"/>
    </row>
    <row r="48" spans="1:14" ht="12.75" customHeight="1" x14ac:dyDescent="0.25">
      <c r="A48" s="13"/>
      <c r="B48" s="13"/>
      <c r="C48" s="13"/>
      <c r="D48" s="13"/>
    </row>
    <row r="49" spans="1:4" ht="12.75" customHeight="1" x14ac:dyDescent="0.25">
      <c r="A49" s="13"/>
      <c r="B49" s="13"/>
      <c r="C49" s="13"/>
      <c r="D49" s="13"/>
    </row>
  </sheetData>
  <mergeCells count="2">
    <mergeCell ref="A8:N8"/>
    <mergeCell ref="A9:N9"/>
  </mergeCells>
  <hyperlinks>
    <hyperlink ref="P3" location="ÍNDICE!A1" display="INDICE" xr:uid="{00000000-0004-0000-5A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3:P52"/>
  <sheetViews>
    <sheetView showGridLines="0" zoomScaleNormal="100" workbookViewId="0">
      <selection activeCell="P3" sqref="P3"/>
    </sheetView>
  </sheetViews>
  <sheetFormatPr baseColWidth="10" defaultColWidth="11.44140625" defaultRowHeight="13.2" x14ac:dyDescent="0.25"/>
  <cols>
    <col min="1" max="16384" width="11.44140625" style="14"/>
  </cols>
  <sheetData>
    <row r="3" spans="1:16" ht="12.75" customHeight="1" x14ac:dyDescent="0.25">
      <c r="P3" s="128" t="s">
        <v>145</v>
      </c>
    </row>
    <row r="8" spans="1:16" ht="12.75" customHeight="1" x14ac:dyDescent="0.3">
      <c r="A8" s="488" t="s">
        <v>519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201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A10" s="267"/>
      <c r="B10" s="267"/>
      <c r="C10" s="267"/>
      <c r="D10" s="267"/>
      <c r="E10" s="267"/>
      <c r="F10" s="267"/>
      <c r="G10" s="267"/>
      <c r="H10" s="267"/>
      <c r="I10" s="267"/>
      <c r="J10" s="267"/>
      <c r="K10" s="267"/>
      <c r="L10" s="267"/>
      <c r="M10" s="267"/>
      <c r="N10" s="267"/>
    </row>
    <row r="11" spans="1:16" ht="12.75" customHeight="1" x14ac:dyDescent="0.25"/>
    <row r="12" spans="1:16" ht="12.75" customHeight="1" x14ac:dyDescent="0.3">
      <c r="F12" s="486" t="s">
        <v>614</v>
      </c>
      <c r="G12" s="486"/>
      <c r="H12" s="486"/>
      <c r="J12" s="265" t="s">
        <v>604</v>
      </c>
    </row>
    <row r="13" spans="1:16" ht="12.75" customHeight="1" x14ac:dyDescent="0.25"/>
    <row r="14" spans="1:16" ht="12.75" customHeight="1" x14ac:dyDescent="0.25"/>
    <row r="15" spans="1:16" ht="12.75" customHeight="1" x14ac:dyDescent="0.25"/>
    <row r="16" spans="1:16" ht="12.75" customHeight="1" x14ac:dyDescent="0.25">
      <c r="E16" s="34"/>
    </row>
    <row r="17" spans="5:5" ht="12.75" customHeight="1" x14ac:dyDescent="0.25">
      <c r="E17" s="34"/>
    </row>
    <row r="18" spans="5:5" ht="12.75" customHeight="1" x14ac:dyDescent="0.25">
      <c r="E18" s="34"/>
    </row>
    <row r="19" spans="5:5" ht="12.75" customHeight="1" x14ac:dyDescent="0.25">
      <c r="E19" s="34"/>
    </row>
    <row r="20" spans="5:5" ht="12.75" customHeight="1" x14ac:dyDescent="0.25">
      <c r="E20" s="34"/>
    </row>
    <row r="21" spans="5:5" ht="12.75" customHeight="1" x14ac:dyDescent="0.25">
      <c r="E21" s="34"/>
    </row>
    <row r="22" spans="5:5" ht="12.75" customHeight="1" x14ac:dyDescent="0.25">
      <c r="E22" s="34"/>
    </row>
    <row r="23" spans="5:5" ht="12.75" customHeight="1" x14ac:dyDescent="0.25">
      <c r="E23" s="34"/>
    </row>
    <row r="24" spans="5:5" ht="12.75" customHeight="1" x14ac:dyDescent="0.25">
      <c r="E24" s="34"/>
    </row>
    <row r="25" spans="5:5" ht="12.75" customHeight="1" x14ac:dyDescent="0.25">
      <c r="E25" s="34"/>
    </row>
    <row r="26" spans="5:5" ht="12.75" customHeight="1" x14ac:dyDescent="0.25">
      <c r="E26" s="34"/>
    </row>
    <row r="27" spans="5:5" ht="12.75" customHeight="1" x14ac:dyDescent="0.25">
      <c r="E27" s="34"/>
    </row>
    <row r="28" spans="5:5" ht="12.75" customHeight="1" x14ac:dyDescent="0.25">
      <c r="E28" s="34"/>
    </row>
    <row r="29" spans="5:5" ht="12.75" customHeight="1" x14ac:dyDescent="0.25">
      <c r="E29" s="34"/>
    </row>
    <row r="30" spans="5:5" ht="12.75" customHeight="1" x14ac:dyDescent="0.25">
      <c r="E30" s="34"/>
    </row>
    <row r="31" spans="5:5" ht="12.75" customHeight="1" x14ac:dyDescent="0.25">
      <c r="E31" s="34"/>
    </row>
    <row r="32" spans="5:5" ht="12.75" customHeight="1" x14ac:dyDescent="0.25">
      <c r="E32" s="34"/>
    </row>
    <row r="33" spans="1:14" ht="12.75" customHeight="1" x14ac:dyDescent="0.25">
      <c r="E33" s="34"/>
    </row>
    <row r="34" spans="1:14" ht="12.75" customHeight="1" x14ac:dyDescent="0.25">
      <c r="E34" s="34"/>
    </row>
    <row r="35" spans="1:14" ht="12.75" customHeight="1" x14ac:dyDescent="0.25">
      <c r="E35" s="34"/>
    </row>
    <row r="36" spans="1:14" ht="12.75" customHeight="1" x14ac:dyDescent="0.25">
      <c r="A36" s="34"/>
      <c r="B36" s="34"/>
      <c r="C36" s="34"/>
      <c r="E36" s="34"/>
    </row>
    <row r="37" spans="1:14" ht="12.75" customHeight="1" x14ac:dyDescent="0.25">
      <c r="E37" s="34"/>
    </row>
    <row r="38" spans="1:14" ht="12.75" customHeight="1" x14ac:dyDescent="0.25">
      <c r="E38" s="34"/>
    </row>
    <row r="39" spans="1:14" ht="12.75" customHeight="1" x14ac:dyDescent="0.25">
      <c r="E39" s="34"/>
    </row>
    <row r="40" spans="1:14" ht="12.75" customHeight="1" x14ac:dyDescent="0.25">
      <c r="E40" s="34"/>
    </row>
    <row r="41" spans="1:14" ht="12.75" customHeight="1" x14ac:dyDescent="0.25">
      <c r="A41" s="17"/>
      <c r="B41" s="17"/>
      <c r="C41" s="17"/>
      <c r="D41" s="13"/>
      <c r="E41" s="17"/>
    </row>
    <row r="42" spans="1:14" s="13" customFormat="1" ht="12.75" customHeight="1" x14ac:dyDescent="0.25">
      <c r="A42" s="17"/>
      <c r="B42" s="17"/>
      <c r="C42" s="17"/>
      <c r="D42" s="247"/>
    </row>
    <row r="43" spans="1:14" s="13" customFormat="1" ht="12.75" customHeight="1" x14ac:dyDescent="0.25">
      <c r="A43" s="17"/>
      <c r="B43" s="27" t="s">
        <v>3</v>
      </c>
      <c r="C43" s="26">
        <v>8403.7073543174301</v>
      </c>
      <c r="D43" s="15">
        <f>+C43/$C$47</f>
        <v>1</v>
      </c>
    </row>
    <row r="44" spans="1:14" s="13" customFormat="1" ht="12.75" customHeight="1" x14ac:dyDescent="0.25">
      <c r="A44" s="17"/>
      <c r="B44" s="27" t="s">
        <v>5</v>
      </c>
      <c r="C44" s="26"/>
      <c r="D44" s="15">
        <f t="shared" ref="D44:D45" si="0">+C44/$C$47</f>
        <v>0</v>
      </c>
    </row>
    <row r="45" spans="1:14" s="13" customFormat="1" ht="12.75" customHeight="1" x14ac:dyDescent="0.25">
      <c r="A45" s="17"/>
      <c r="B45" s="27" t="s">
        <v>7</v>
      </c>
      <c r="C45" s="26"/>
      <c r="D45" s="15">
        <f t="shared" si="0"/>
        <v>0</v>
      </c>
      <c r="E45" s="17"/>
      <c r="F45" s="34"/>
      <c r="G45" s="34"/>
      <c r="H45" s="34"/>
      <c r="I45" s="34"/>
      <c r="J45" s="485"/>
      <c r="K45" s="485"/>
      <c r="L45" s="485"/>
      <c r="M45" s="34"/>
      <c r="N45" s="14"/>
    </row>
    <row r="46" spans="1:14" s="13" customFormat="1" ht="12.75" customHeight="1" x14ac:dyDescent="0.25">
      <c r="A46" s="17"/>
      <c r="B46" s="17"/>
      <c r="C46" s="18"/>
      <c r="E46" s="17"/>
      <c r="F46" s="34"/>
      <c r="G46" s="34"/>
      <c r="H46" s="34"/>
      <c r="I46" s="34"/>
      <c r="J46" s="485"/>
      <c r="K46" s="485"/>
      <c r="L46" s="485"/>
      <c r="M46" s="34"/>
      <c r="N46" s="14"/>
    </row>
    <row r="47" spans="1:14" s="16" customFormat="1" ht="12.75" customHeight="1" x14ac:dyDescent="0.25">
      <c r="A47" s="13"/>
      <c r="B47" s="13"/>
      <c r="C47" s="42">
        <f>SUM(C43:C46)</f>
        <v>8403.7073543174301</v>
      </c>
      <c r="D47" s="13"/>
      <c r="E47" s="13"/>
      <c r="F47" s="14"/>
      <c r="G47" s="14"/>
      <c r="H47" s="14"/>
      <c r="I47" s="14"/>
      <c r="J47" s="485"/>
      <c r="K47" s="485"/>
      <c r="L47" s="485"/>
      <c r="M47" s="34"/>
      <c r="N47" s="14"/>
    </row>
    <row r="48" spans="1:14" s="16" customFormat="1" ht="12.75" customHeight="1" x14ac:dyDescent="0.25">
      <c r="A48" s="13"/>
      <c r="B48" s="13"/>
      <c r="C48" s="13"/>
      <c r="D48" s="13"/>
      <c r="E48" s="13"/>
      <c r="F48" s="14"/>
      <c r="G48" s="14"/>
      <c r="H48" s="14"/>
      <c r="I48" s="14"/>
      <c r="J48" s="14"/>
      <c r="K48" s="14"/>
      <c r="L48" s="14"/>
      <c r="M48" s="14"/>
      <c r="N48" s="14"/>
    </row>
    <row r="49" spans="2:5" ht="12.75" customHeight="1" x14ac:dyDescent="0.25">
      <c r="B49" s="491"/>
      <c r="C49" s="491"/>
      <c r="D49" s="23"/>
      <c r="E49" s="13"/>
    </row>
    <row r="50" spans="2:5" ht="12.75" customHeight="1" x14ac:dyDescent="0.25">
      <c r="B50" s="491"/>
      <c r="C50" s="491"/>
      <c r="D50" s="23"/>
      <c r="E50" s="13"/>
    </row>
    <row r="51" spans="2:5" ht="12.75" customHeight="1" x14ac:dyDescent="0.25">
      <c r="B51" s="491"/>
      <c r="C51" s="491"/>
      <c r="D51" s="23"/>
      <c r="E51" s="13"/>
    </row>
    <row r="52" spans="2:5" ht="12.75" customHeight="1" x14ac:dyDescent="0.25"/>
  </sheetData>
  <mergeCells count="7">
    <mergeCell ref="B51:C51"/>
    <mergeCell ref="F12:H12"/>
    <mergeCell ref="A8:N8"/>
    <mergeCell ref="A9:N9"/>
    <mergeCell ref="J45:L47"/>
    <mergeCell ref="B49:C49"/>
    <mergeCell ref="B50:C50"/>
  </mergeCells>
  <hyperlinks>
    <hyperlink ref="P3" location="ÍNDICE!A1" display="INDICE" xr:uid="{00000000-0004-0000-5B00-000000000000}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3:P51"/>
  <sheetViews>
    <sheetView showGridLines="0" zoomScaleNormal="100" workbookViewId="0">
      <selection activeCell="F43" sqref="F43"/>
    </sheetView>
  </sheetViews>
  <sheetFormatPr baseColWidth="10" defaultColWidth="11.44140625" defaultRowHeight="12.75" customHeight="1" x14ac:dyDescent="0.25"/>
  <cols>
    <col min="1" max="16384" width="11.44140625" style="14"/>
  </cols>
  <sheetData>
    <row r="3" spans="1:16" ht="12.75" customHeight="1" x14ac:dyDescent="0.25">
      <c r="P3" s="128" t="s">
        <v>145</v>
      </c>
    </row>
    <row r="8" spans="1:16" ht="12.75" customHeight="1" x14ac:dyDescent="0.3">
      <c r="A8" s="488" t="s">
        <v>205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L8" s="488"/>
      <c r="M8" s="488"/>
      <c r="N8" s="488"/>
    </row>
    <row r="9" spans="1:16" ht="12.75" customHeight="1" x14ac:dyDescent="0.25">
      <c r="A9" s="489" t="s">
        <v>201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L9" s="489"/>
      <c r="M9" s="489"/>
      <c r="N9" s="489"/>
    </row>
    <row r="10" spans="1:16" ht="12.75" customHeight="1" x14ac:dyDescent="0.25">
      <c r="F10"/>
      <c r="G10"/>
      <c r="H10"/>
      <c r="I10"/>
      <c r="K10"/>
      <c r="L10"/>
      <c r="M10"/>
      <c r="N10"/>
    </row>
    <row r="11" spans="1:16" ht="12.75" customHeight="1" x14ac:dyDescent="0.25">
      <c r="F11"/>
      <c r="H11"/>
      <c r="I11"/>
      <c r="K11"/>
      <c r="L11"/>
      <c r="M11"/>
      <c r="N11"/>
    </row>
    <row r="12" spans="1:16" ht="12.75" customHeight="1" x14ac:dyDescent="0.3">
      <c r="F12"/>
      <c r="G12" s="201" t="s">
        <v>614</v>
      </c>
      <c r="H12"/>
      <c r="I12"/>
      <c r="J12" s="265" t="s">
        <v>604</v>
      </c>
      <c r="K12"/>
      <c r="L12"/>
      <c r="M12"/>
      <c r="N12"/>
    </row>
    <row r="13" spans="1:16" ht="12.75" customHeight="1" x14ac:dyDescent="0.25">
      <c r="F13"/>
      <c r="G13"/>
      <c r="H13"/>
      <c r="I13"/>
      <c r="J13"/>
      <c r="K13"/>
      <c r="L13"/>
      <c r="M13"/>
      <c r="N13"/>
    </row>
    <row r="14" spans="1:16" ht="12.75" customHeight="1" x14ac:dyDescent="0.25">
      <c r="F14"/>
      <c r="G14"/>
      <c r="H14"/>
      <c r="I14"/>
      <c r="J14"/>
      <c r="K14"/>
      <c r="L14"/>
      <c r="M14"/>
      <c r="N14"/>
    </row>
    <row r="15" spans="1:16" ht="12.75" customHeight="1" x14ac:dyDescent="0.25">
      <c r="F15"/>
      <c r="G15"/>
      <c r="H15"/>
      <c r="I15"/>
      <c r="J15"/>
      <c r="K15"/>
      <c r="L15"/>
      <c r="M15"/>
      <c r="N15"/>
    </row>
    <row r="16" spans="1:16" ht="12.75" customHeight="1" x14ac:dyDescent="0.25">
      <c r="E16" s="34"/>
      <c r="F16"/>
      <c r="G16"/>
      <c r="H16"/>
      <c r="I16"/>
      <c r="J16"/>
      <c r="K16"/>
      <c r="L16"/>
      <c r="M16"/>
      <c r="N16"/>
    </row>
    <row r="17" spans="5:14" ht="12.75" customHeight="1" x14ac:dyDescent="0.25">
      <c r="E17" s="34"/>
      <c r="F17"/>
      <c r="G17"/>
      <c r="H17"/>
      <c r="I17"/>
      <c r="J17"/>
      <c r="K17"/>
      <c r="L17"/>
      <c r="M17"/>
      <c r="N17"/>
    </row>
    <row r="18" spans="5:14" ht="12.75" customHeight="1" x14ac:dyDescent="0.25">
      <c r="E18" s="34"/>
      <c r="F18"/>
      <c r="G18"/>
      <c r="H18"/>
      <c r="I18"/>
      <c r="J18"/>
      <c r="K18"/>
      <c r="L18"/>
      <c r="M18"/>
      <c r="N18"/>
    </row>
    <row r="19" spans="5:14" ht="12.75" customHeight="1" x14ac:dyDescent="0.25">
      <c r="E19" s="34"/>
      <c r="F19"/>
      <c r="G19"/>
      <c r="H19"/>
      <c r="I19"/>
      <c r="J19"/>
      <c r="K19"/>
      <c r="L19"/>
      <c r="M19"/>
      <c r="N19"/>
    </row>
    <row r="20" spans="5:14" ht="12.75" customHeight="1" x14ac:dyDescent="0.25">
      <c r="E20" s="34"/>
      <c r="F20"/>
      <c r="G20"/>
      <c r="H20"/>
      <c r="I20"/>
      <c r="J20"/>
      <c r="K20"/>
      <c r="L20"/>
      <c r="M20"/>
      <c r="N20"/>
    </row>
    <row r="21" spans="5:14" ht="12.75" customHeight="1" x14ac:dyDescent="0.25">
      <c r="E21" s="34"/>
      <c r="F21"/>
      <c r="G21"/>
      <c r="H21"/>
      <c r="I21"/>
      <c r="J21"/>
      <c r="K21"/>
      <c r="L21"/>
      <c r="M21"/>
      <c r="N21"/>
    </row>
    <row r="22" spans="5:14" ht="12.75" customHeight="1" x14ac:dyDescent="0.25">
      <c r="E22" s="34"/>
      <c r="F22"/>
      <c r="G22"/>
      <c r="H22"/>
      <c r="I22"/>
      <c r="J22"/>
      <c r="K22"/>
      <c r="L22"/>
      <c r="M22"/>
      <c r="N22"/>
    </row>
    <row r="23" spans="5:14" ht="12.75" customHeight="1" x14ac:dyDescent="0.25">
      <c r="E23" s="34"/>
      <c r="F23"/>
      <c r="G23"/>
      <c r="H23"/>
      <c r="I23"/>
      <c r="J23"/>
      <c r="K23"/>
      <c r="L23"/>
      <c r="M23"/>
      <c r="N23"/>
    </row>
    <row r="24" spans="5:14" ht="12.75" customHeight="1" x14ac:dyDescent="0.25">
      <c r="E24" s="34"/>
      <c r="F24"/>
      <c r="G24"/>
      <c r="H24"/>
      <c r="I24"/>
      <c r="J24"/>
      <c r="K24"/>
      <c r="L24"/>
      <c r="M24"/>
      <c r="N24"/>
    </row>
    <row r="25" spans="5:14" ht="12.75" customHeight="1" x14ac:dyDescent="0.25">
      <c r="E25" s="34"/>
      <c r="F25"/>
      <c r="G25"/>
      <c r="H25"/>
      <c r="I25"/>
      <c r="J25"/>
      <c r="K25"/>
      <c r="L25"/>
      <c r="M25"/>
      <c r="N25"/>
    </row>
    <row r="26" spans="5:14" ht="12.75" customHeight="1" x14ac:dyDescent="0.25">
      <c r="E26" s="34"/>
      <c r="F26"/>
      <c r="G26"/>
      <c r="H26"/>
      <c r="I26"/>
      <c r="J26"/>
      <c r="K26"/>
      <c r="L26"/>
      <c r="M26"/>
      <c r="N26"/>
    </row>
    <row r="27" spans="5:14" ht="12.75" customHeight="1" x14ac:dyDescent="0.25">
      <c r="E27" s="34"/>
      <c r="F27"/>
      <c r="G27"/>
      <c r="H27"/>
      <c r="I27"/>
      <c r="J27"/>
      <c r="K27"/>
      <c r="L27"/>
      <c r="M27"/>
      <c r="N27"/>
    </row>
    <row r="28" spans="5:14" ht="12.75" customHeight="1" x14ac:dyDescent="0.25">
      <c r="E28" s="34"/>
      <c r="F28"/>
      <c r="G28"/>
      <c r="H28"/>
      <c r="I28"/>
      <c r="J28"/>
      <c r="K28"/>
      <c r="L28"/>
      <c r="M28"/>
      <c r="N28"/>
    </row>
    <row r="29" spans="5:14" ht="12.75" customHeight="1" x14ac:dyDescent="0.25">
      <c r="E29" s="34"/>
      <c r="F29"/>
      <c r="G29"/>
      <c r="H29"/>
      <c r="I29"/>
      <c r="J29"/>
      <c r="K29"/>
      <c r="L29"/>
      <c r="M29"/>
      <c r="N29"/>
    </row>
    <row r="30" spans="5:14" ht="12.75" customHeight="1" x14ac:dyDescent="0.25">
      <c r="E30" s="34"/>
      <c r="F30"/>
      <c r="G30"/>
      <c r="H30"/>
      <c r="I30"/>
      <c r="J30"/>
      <c r="K30"/>
      <c r="L30"/>
      <c r="M30"/>
      <c r="N30"/>
    </row>
    <row r="31" spans="5:14" ht="12.75" customHeight="1" x14ac:dyDescent="0.25">
      <c r="E31" s="34"/>
      <c r="F31"/>
      <c r="G31"/>
      <c r="H31"/>
      <c r="I31"/>
      <c r="J31"/>
      <c r="K31"/>
      <c r="L31"/>
      <c r="M31"/>
      <c r="N31"/>
    </row>
    <row r="32" spans="5:14" ht="12.75" customHeight="1" x14ac:dyDescent="0.25">
      <c r="E32" s="34"/>
      <c r="F32"/>
      <c r="G32"/>
      <c r="H32"/>
      <c r="I32"/>
      <c r="J32"/>
      <c r="K32"/>
      <c r="L32"/>
      <c r="M32"/>
      <c r="N32"/>
    </row>
    <row r="33" spans="1:15" ht="12.75" customHeight="1" x14ac:dyDescent="0.25">
      <c r="E33" s="34"/>
      <c r="F33"/>
      <c r="G33"/>
      <c r="H33"/>
      <c r="I33"/>
      <c r="J33"/>
      <c r="K33"/>
      <c r="L33"/>
      <c r="M33"/>
      <c r="N33"/>
    </row>
    <row r="34" spans="1:15" ht="12.75" customHeight="1" x14ac:dyDescent="0.25">
      <c r="E34" s="34"/>
      <c r="F34"/>
      <c r="G34"/>
      <c r="H34"/>
      <c r="I34"/>
      <c r="J34"/>
      <c r="K34"/>
      <c r="L34"/>
      <c r="M34"/>
      <c r="N34"/>
    </row>
    <row r="35" spans="1:15" ht="12.75" customHeight="1" x14ac:dyDescent="0.25">
      <c r="E35" s="34"/>
      <c r="F35"/>
      <c r="G35"/>
      <c r="H35"/>
      <c r="I35"/>
      <c r="J35"/>
      <c r="K35"/>
      <c r="L35"/>
      <c r="M35"/>
      <c r="N35"/>
    </row>
    <row r="36" spans="1:15" ht="12.75" customHeight="1" x14ac:dyDescent="0.25">
      <c r="A36" s="34"/>
      <c r="B36" s="34"/>
      <c r="C36" s="34"/>
      <c r="E36" s="34"/>
      <c r="F36"/>
      <c r="G36"/>
      <c r="H36"/>
      <c r="I36"/>
      <c r="J36"/>
      <c r="K36"/>
      <c r="L36"/>
      <c r="M36"/>
      <c r="N36"/>
    </row>
    <row r="37" spans="1:15" ht="12.75" customHeight="1" x14ac:dyDescent="0.25">
      <c r="E37" s="34"/>
      <c r="F37"/>
      <c r="G37"/>
      <c r="H37"/>
      <c r="I37"/>
      <c r="J37"/>
      <c r="K37"/>
      <c r="L37"/>
      <c r="M37"/>
      <c r="N37"/>
    </row>
    <row r="38" spans="1:15" ht="12.75" customHeight="1" x14ac:dyDescent="0.25">
      <c r="E38" s="34"/>
      <c r="F38"/>
      <c r="G38"/>
      <c r="H38"/>
      <c r="I38"/>
      <c r="J38"/>
      <c r="K38"/>
      <c r="L38"/>
      <c r="M38"/>
      <c r="N38"/>
    </row>
    <row r="39" spans="1:15" ht="12.75" customHeight="1" x14ac:dyDescent="0.25">
      <c r="E39" s="34"/>
      <c r="F39"/>
      <c r="G39"/>
      <c r="H39"/>
      <c r="I39"/>
      <c r="J39"/>
      <c r="K39"/>
      <c r="L39"/>
      <c r="M39"/>
      <c r="N39"/>
    </row>
    <row r="40" spans="1:15" ht="12.75" customHeight="1" x14ac:dyDescent="0.25">
      <c r="E40" s="34"/>
      <c r="F40"/>
      <c r="G40"/>
      <c r="H40"/>
      <c r="I40"/>
      <c r="J40"/>
      <c r="K40"/>
      <c r="L40"/>
      <c r="M40"/>
      <c r="N40"/>
    </row>
    <row r="41" spans="1:15" ht="12.75" customHeight="1" x14ac:dyDescent="0.25">
      <c r="A41" s="34"/>
      <c r="B41" s="34"/>
      <c r="C41" s="34"/>
      <c r="E41" s="34"/>
    </row>
    <row r="42" spans="1:15" s="13" customFormat="1" ht="12.75" customHeight="1" x14ac:dyDescent="0.25">
      <c r="A42" s="34"/>
      <c r="B42" s="17"/>
      <c r="C42" s="17"/>
      <c r="D42" s="247"/>
      <c r="E42" s="14"/>
    </row>
    <row r="43" spans="1:15" s="13" customFormat="1" ht="12.75" customHeight="1" x14ac:dyDescent="0.25">
      <c r="A43" s="34"/>
      <c r="B43" s="27" t="s">
        <v>3</v>
      </c>
      <c r="C43" s="26">
        <v>24717.337042902189</v>
      </c>
      <c r="D43" s="15">
        <f>+C43/$C$47</f>
        <v>0.79446685968266473</v>
      </c>
      <c r="E43" s="14"/>
    </row>
    <row r="44" spans="1:15" s="13" customFormat="1" ht="12.75" customHeight="1" x14ac:dyDescent="0.25">
      <c r="A44" s="34"/>
      <c r="B44" s="27" t="s">
        <v>5</v>
      </c>
      <c r="C44" s="26">
        <v>6350.8204939739944</v>
      </c>
      <c r="D44" s="15">
        <f t="shared" ref="D44:D45" si="0">+C44/$C$47</f>
        <v>0.20412864077947651</v>
      </c>
      <c r="E44" s="14"/>
    </row>
    <row r="45" spans="1:15" s="13" customFormat="1" ht="12.75" customHeight="1" x14ac:dyDescent="0.25">
      <c r="A45" s="34"/>
      <c r="B45" s="27" t="s">
        <v>7</v>
      </c>
      <c r="C45" s="26">
        <v>43.696584735730298</v>
      </c>
      <c r="D45" s="15">
        <f t="shared" si="0"/>
        <v>1.4044995378586702E-3</v>
      </c>
      <c r="E45" s="34"/>
      <c r="F45" s="34"/>
      <c r="G45" s="34"/>
      <c r="H45" s="34"/>
      <c r="I45" s="34"/>
      <c r="J45" s="485"/>
      <c r="K45" s="485"/>
      <c r="L45" s="485"/>
      <c r="M45" s="34"/>
      <c r="N45" s="14"/>
      <c r="O45" s="14"/>
    </row>
    <row r="46" spans="1:15" s="13" customFormat="1" ht="12.75" customHeight="1" x14ac:dyDescent="0.25">
      <c r="A46" s="34"/>
      <c r="B46" s="17"/>
      <c r="C46" s="18"/>
      <c r="E46" s="34"/>
      <c r="F46" s="34"/>
      <c r="G46" s="34"/>
      <c r="H46" s="34"/>
      <c r="I46" s="34"/>
      <c r="J46" s="485"/>
      <c r="K46" s="485"/>
      <c r="L46" s="485"/>
      <c r="M46" s="34"/>
      <c r="N46" s="14"/>
      <c r="O46" s="14"/>
    </row>
    <row r="47" spans="1:15" s="16" customFormat="1" ht="12.75" customHeight="1" x14ac:dyDescent="0.25">
      <c r="A47" s="14"/>
      <c r="B47" s="13"/>
      <c r="C47" s="42">
        <f>SUM(C43:C46)</f>
        <v>31111.854121611916</v>
      </c>
      <c r="D47" s="13"/>
      <c r="E47" s="14"/>
      <c r="F47" s="14"/>
      <c r="G47" s="14"/>
      <c r="H47" s="14"/>
      <c r="I47" s="14"/>
      <c r="J47" s="485"/>
      <c r="K47" s="485"/>
      <c r="L47" s="485"/>
      <c r="M47" s="34"/>
      <c r="N47" s="14"/>
      <c r="O47" s="14"/>
    </row>
    <row r="48" spans="1:15" s="16" customFormat="1" ht="12.75" customHeight="1" x14ac:dyDescent="0.25">
      <c r="A48" s="14"/>
      <c r="B48" s="13"/>
      <c r="C48" s="13"/>
      <c r="D48" s="13"/>
      <c r="E48" s="13"/>
      <c r="F48" s="14"/>
      <c r="G48" s="14"/>
      <c r="H48" s="14"/>
      <c r="I48" s="14"/>
      <c r="J48" s="14"/>
      <c r="K48" s="14"/>
      <c r="L48" s="14"/>
      <c r="M48" s="14"/>
      <c r="N48" s="14"/>
    </row>
    <row r="49" spans="2:5" ht="12.75" customHeight="1" x14ac:dyDescent="0.25">
      <c r="B49" s="491"/>
      <c r="C49" s="491"/>
      <c r="D49" s="23"/>
      <c r="E49" s="13"/>
    </row>
    <row r="50" spans="2:5" ht="12.75" customHeight="1" x14ac:dyDescent="0.25">
      <c r="B50" s="491"/>
      <c r="C50" s="491"/>
      <c r="D50" s="23"/>
      <c r="E50" s="13"/>
    </row>
    <row r="51" spans="2:5" ht="12.75" customHeight="1" x14ac:dyDescent="0.25">
      <c r="B51" s="491"/>
      <c r="C51" s="491"/>
      <c r="D51" s="23"/>
      <c r="E51" s="13"/>
    </row>
  </sheetData>
  <mergeCells count="6">
    <mergeCell ref="B51:C51"/>
    <mergeCell ref="A8:N8"/>
    <mergeCell ref="A9:N9"/>
    <mergeCell ref="J45:L47"/>
    <mergeCell ref="B49:C49"/>
    <mergeCell ref="B50:C50"/>
  </mergeCells>
  <hyperlinks>
    <hyperlink ref="P3" location="ÍNDICE!A1" display="INDICE" xr:uid="{00000000-0004-0000-5C00-000000000000}"/>
  </hyperlinks>
  <pageMargins left="0.75" right="0.75" top="1" bottom="1" header="0" footer="0"/>
  <pageSetup paperSize="9" orientation="landscape" r:id="rId1"/>
  <headerFooter alignWithMargins="0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dimension ref="A3:R74"/>
  <sheetViews>
    <sheetView showGridLines="0" zoomScaleNormal="100" workbookViewId="0">
      <selection activeCell="E45" sqref="E45"/>
    </sheetView>
  </sheetViews>
  <sheetFormatPr baseColWidth="10" defaultColWidth="11.44140625" defaultRowHeight="13.2" x14ac:dyDescent="0.25"/>
  <cols>
    <col min="1" max="1" width="0.6640625" style="14" customWidth="1"/>
    <col min="2" max="2" width="9.33203125" style="14" customWidth="1"/>
    <col min="3" max="3" width="13.88671875" style="14" customWidth="1"/>
    <col min="4" max="4" width="27.88671875" style="14" customWidth="1"/>
    <col min="5" max="16" width="11.44140625" style="14"/>
    <col min="17" max="17" width="11.44140625" style="14" customWidth="1"/>
    <col min="18" max="16384" width="11.44140625" style="14"/>
  </cols>
  <sheetData>
    <row r="3" spans="1:15" ht="13.8" x14ac:dyDescent="0.25">
      <c r="M3" s="276"/>
      <c r="N3" s="128" t="s">
        <v>145</v>
      </c>
    </row>
    <row r="6" spans="1:15" x14ac:dyDescent="0.25">
      <c r="M6" s="276"/>
    </row>
    <row r="7" spans="1:15" x14ac:dyDescent="0.25">
      <c r="M7" s="276"/>
    </row>
    <row r="8" spans="1:15" ht="15.6" x14ac:dyDescent="0.3">
      <c r="A8" s="488" t="s">
        <v>206</v>
      </c>
      <c r="B8" s="488"/>
      <c r="C8" s="488"/>
      <c r="D8" s="488"/>
      <c r="E8" s="488"/>
      <c r="F8" s="488"/>
      <c r="G8" s="488"/>
      <c r="H8" s="488"/>
      <c r="I8" s="488"/>
      <c r="J8" s="488"/>
      <c r="K8" s="488"/>
      <c r="M8" s="276"/>
    </row>
    <row r="9" spans="1:15" x14ac:dyDescent="0.25">
      <c r="A9" s="489" t="s">
        <v>201</v>
      </c>
      <c r="B9" s="489"/>
      <c r="C9" s="489"/>
      <c r="D9" s="489"/>
      <c r="E9" s="489"/>
      <c r="F9" s="489"/>
      <c r="G9" s="489"/>
      <c r="H9" s="489"/>
      <c r="I9" s="489"/>
      <c r="J9" s="489"/>
      <c r="K9" s="489"/>
      <c r="M9" s="276"/>
    </row>
    <row r="10" spans="1:15" x14ac:dyDescent="0.25">
      <c r="M10" s="296"/>
      <c r="N10" s="297"/>
      <c r="O10" s="55"/>
    </row>
    <row r="11" spans="1:15" x14ac:dyDescent="0.25">
      <c r="M11" s="296"/>
      <c r="N11" s="297"/>
      <c r="O11" s="55"/>
    </row>
    <row r="12" spans="1:15" ht="13.8" x14ac:dyDescent="0.3">
      <c r="F12" s="486" t="s">
        <v>614</v>
      </c>
      <c r="G12" s="486"/>
      <c r="I12" s="486" t="s">
        <v>171</v>
      </c>
      <c r="J12" s="486"/>
      <c r="K12" s="369"/>
      <c r="M12" s="296"/>
      <c r="N12" s="297"/>
      <c r="O12" s="55"/>
    </row>
    <row r="13" spans="1:15" ht="12.75" customHeight="1" x14ac:dyDescent="0.25">
      <c r="M13" s="296"/>
      <c r="N13" s="297"/>
      <c r="O13" s="55"/>
    </row>
    <row r="14" spans="1:15" ht="12.75" customHeight="1" x14ac:dyDescent="0.25">
      <c r="M14" s="296"/>
      <c r="N14" s="297"/>
      <c r="O14" s="55"/>
    </row>
    <row r="15" spans="1:15" ht="12.75" customHeight="1" x14ac:dyDescent="0.25">
      <c r="M15" s="296"/>
      <c r="N15" s="297"/>
      <c r="O15" s="55"/>
    </row>
    <row r="16" spans="1:15" ht="12.75" customHeight="1" x14ac:dyDescent="0.25">
      <c r="M16" s="296"/>
      <c r="N16" s="297"/>
      <c r="O16" s="55"/>
    </row>
    <row r="17" spans="13:18" ht="12.75" customHeight="1" x14ac:dyDescent="0.25">
      <c r="M17" s="296"/>
      <c r="N17" s="297"/>
      <c r="P17" s="276"/>
    </row>
    <row r="18" spans="13:18" ht="12.75" customHeight="1" x14ac:dyDescent="0.25">
      <c r="M18" s="296"/>
      <c r="N18" s="297"/>
      <c r="P18" s="275"/>
      <c r="Q18" s="298"/>
      <c r="R18" s="276"/>
    </row>
    <row r="19" spans="13:18" ht="12.75" customHeight="1" x14ac:dyDescent="0.25">
      <c r="M19" s="296"/>
      <c r="N19" s="297"/>
      <c r="P19" s="275"/>
      <c r="Q19" s="298"/>
      <c r="R19" s="276"/>
    </row>
    <row r="20" spans="13:18" ht="12.75" customHeight="1" x14ac:dyDescent="0.25">
      <c r="M20" s="296"/>
      <c r="N20" s="297"/>
      <c r="P20" s="275"/>
      <c r="Q20" s="298"/>
      <c r="R20" s="276"/>
    </row>
    <row r="21" spans="13:18" ht="12.75" customHeight="1" x14ac:dyDescent="0.25">
      <c r="M21" s="296"/>
      <c r="N21" s="297"/>
      <c r="P21" s="275"/>
      <c r="Q21" s="298"/>
      <c r="R21" s="276"/>
    </row>
    <row r="22" spans="13:18" ht="12.75" customHeight="1" x14ac:dyDescent="0.25">
      <c r="M22" s="296"/>
      <c r="N22" s="297"/>
      <c r="P22" s="275"/>
      <c r="Q22" s="298"/>
      <c r="R22" s="276"/>
    </row>
    <row r="23" spans="13:18" ht="12.75" customHeight="1" x14ac:dyDescent="0.25">
      <c r="M23" s="296"/>
      <c r="N23" s="297"/>
      <c r="P23" s="275"/>
      <c r="Q23" s="298"/>
      <c r="R23" s="276"/>
    </row>
    <row r="24" spans="13:18" ht="12.75" customHeight="1" x14ac:dyDescent="0.25">
      <c r="M24" s="296"/>
      <c r="N24" s="297"/>
      <c r="P24" s="278"/>
      <c r="Q24" s="298"/>
      <c r="R24" s="276"/>
    </row>
    <row r="25" spans="13:18" ht="12.75" customHeight="1" x14ac:dyDescent="0.25">
      <c r="M25" s="296"/>
      <c r="N25" s="297"/>
      <c r="P25" s="275"/>
      <c r="Q25" s="298"/>
      <c r="R25" s="276"/>
    </row>
    <row r="26" spans="13:18" ht="12.75" customHeight="1" x14ac:dyDescent="0.25">
      <c r="M26" s="296"/>
      <c r="N26" s="297"/>
      <c r="P26" s="275"/>
      <c r="Q26" s="298"/>
      <c r="R26" s="276"/>
    </row>
    <row r="27" spans="13:18" ht="12.75" customHeight="1" x14ac:dyDescent="0.25">
      <c r="M27" s="296"/>
      <c r="N27" s="297"/>
      <c r="P27" s="275"/>
      <c r="Q27" s="298"/>
      <c r="R27" s="276"/>
    </row>
    <row r="28" spans="13:18" ht="12.75" customHeight="1" x14ac:dyDescent="0.25">
      <c r="M28" s="296"/>
      <c r="N28" s="297"/>
      <c r="P28" s="275"/>
      <c r="Q28" s="298"/>
      <c r="R28" s="276"/>
    </row>
    <row r="29" spans="13:18" ht="12.75" customHeight="1" x14ac:dyDescent="0.25">
      <c r="N29" s="60"/>
      <c r="P29" s="275"/>
      <c r="Q29" s="298"/>
      <c r="R29" s="276"/>
    </row>
    <row r="30" spans="13:18" ht="12.75" customHeight="1" x14ac:dyDescent="0.25">
      <c r="P30" s="275"/>
      <c r="Q30" s="298"/>
      <c r="R30" s="276"/>
    </row>
    <row r="31" spans="13:18" ht="12.75" customHeight="1" x14ac:dyDescent="0.25">
      <c r="P31" s="275"/>
      <c r="Q31" s="298"/>
      <c r="R31" s="276"/>
    </row>
    <row r="32" spans="13:18" ht="12.75" customHeight="1" x14ac:dyDescent="0.25">
      <c r="P32" s="275"/>
      <c r="Q32" s="298"/>
      <c r="R32" s="276"/>
    </row>
    <row r="33" spans="1:18" ht="12.75" customHeight="1" x14ac:dyDescent="0.25">
      <c r="L33" s="13"/>
      <c r="P33" s="275"/>
      <c r="Q33" s="298"/>
      <c r="R33" s="276"/>
    </row>
    <row r="34" spans="1:18" ht="12.75" customHeight="1" x14ac:dyDescent="0.25">
      <c r="L34" s="13"/>
      <c r="P34" s="275"/>
      <c r="Q34" s="298"/>
      <c r="R34" s="276"/>
    </row>
    <row r="35" spans="1:18" ht="12.75" customHeight="1" x14ac:dyDescent="0.25">
      <c r="L35" s="13"/>
      <c r="P35" s="275"/>
      <c r="Q35" s="298"/>
      <c r="R35" s="276"/>
    </row>
    <row r="36" spans="1:18" ht="12.75" customHeight="1" x14ac:dyDescent="0.25">
      <c r="P36" s="275"/>
      <c r="Q36" s="298"/>
      <c r="R36" s="276"/>
    </row>
    <row r="37" spans="1:18" ht="12.75" customHeight="1" x14ac:dyDescent="0.25">
      <c r="P37" s="275"/>
      <c r="Q37" s="298"/>
      <c r="R37" s="276"/>
    </row>
    <row r="38" spans="1:18" ht="12.75" customHeight="1" x14ac:dyDescent="0.25">
      <c r="M38" s="13"/>
      <c r="N38" s="13"/>
      <c r="P38" s="275"/>
      <c r="Q38" s="298"/>
      <c r="R38" s="276"/>
    </row>
    <row r="39" spans="1:18" ht="12.75" customHeight="1" x14ac:dyDescent="0.25">
      <c r="B39" s="228"/>
      <c r="C39" s="228"/>
      <c r="D39" s="228"/>
      <c r="E39" s="228"/>
      <c r="P39" s="275"/>
      <c r="Q39" s="298"/>
      <c r="R39" s="276"/>
    </row>
    <row r="40" spans="1:18" ht="12.75" customHeight="1" x14ac:dyDescent="0.25">
      <c r="B40" s="228"/>
      <c r="C40" s="228"/>
      <c r="D40" s="228"/>
      <c r="E40" s="228"/>
      <c r="P40" s="275"/>
      <c r="Q40" s="298"/>
      <c r="R40" s="276"/>
    </row>
    <row r="41" spans="1:18" ht="12.75" customHeight="1" x14ac:dyDescent="0.25">
      <c r="B41" s="228"/>
      <c r="C41" s="228"/>
      <c r="D41" s="228"/>
      <c r="E41" s="228"/>
      <c r="P41" s="275"/>
      <c r="Q41" s="298"/>
      <c r="R41" s="276"/>
    </row>
    <row r="42" spans="1:18" s="13" customFormat="1" ht="12.75" customHeight="1" x14ac:dyDescent="0.25">
      <c r="F42" s="14"/>
      <c r="G42" s="14"/>
      <c r="H42" s="14"/>
      <c r="I42" s="14"/>
      <c r="J42" s="14"/>
      <c r="K42" s="14"/>
      <c r="L42" s="14"/>
      <c r="M42" s="14"/>
      <c r="N42" s="14"/>
      <c r="O42" s="14"/>
      <c r="P42" s="14"/>
    </row>
    <row r="43" spans="1:18" ht="12.75" customHeight="1" x14ac:dyDescent="0.25">
      <c r="A43" s="13"/>
      <c r="B43" s="226" t="s">
        <v>3</v>
      </c>
      <c r="C43" s="279">
        <v>8468.1754697873275</v>
      </c>
      <c r="D43" s="15">
        <f>+C43/$C$46</f>
        <v>0.42714448946867928</v>
      </c>
      <c r="E43" s="13"/>
    </row>
    <row r="44" spans="1:18" ht="12.75" customHeight="1" x14ac:dyDescent="0.25">
      <c r="A44" s="13"/>
      <c r="B44" s="226" t="s">
        <v>5</v>
      </c>
      <c r="C44" s="279">
        <v>11349.489994417727</v>
      </c>
      <c r="D44" s="15">
        <f>+C44/$C$46</f>
        <v>0.57248130092386884</v>
      </c>
      <c r="E44" s="13"/>
    </row>
    <row r="45" spans="1:18" ht="12.75" customHeight="1" x14ac:dyDescent="0.25">
      <c r="A45" s="13"/>
      <c r="B45" s="226" t="s">
        <v>7</v>
      </c>
      <c r="C45" s="279">
        <v>7.4187369766227338</v>
      </c>
      <c r="D45" s="15">
        <f>+C45/$C$46</f>
        <v>3.7420960745178264E-4</v>
      </c>
      <c r="E45" s="13"/>
    </row>
    <row r="46" spans="1:18" ht="12.75" customHeight="1" x14ac:dyDescent="0.25">
      <c r="A46" s="13"/>
      <c r="B46" s="13"/>
      <c r="C46" s="42">
        <f>+SUM(C43:C45)</f>
        <v>19825.084201181679</v>
      </c>
      <c r="D46" s="13"/>
      <c r="E46" s="13"/>
    </row>
    <row r="47" spans="1:18" x14ac:dyDescent="0.25">
      <c r="A47" s="13"/>
      <c r="B47" s="13"/>
      <c r="C47" s="13"/>
      <c r="D47" s="13"/>
      <c r="E47" s="13"/>
    </row>
    <row r="48" spans="1:18" s="16" customFormat="1" x14ac:dyDescent="0.25">
      <c r="A48" s="13"/>
      <c r="B48" s="13"/>
      <c r="C48" s="13"/>
      <c r="D48" s="13"/>
      <c r="E48" s="13"/>
      <c r="F48" s="14"/>
      <c r="G48" s="14"/>
      <c r="H48" s="14"/>
      <c r="I48" s="14"/>
      <c r="J48" s="14"/>
      <c r="K48" s="14"/>
      <c r="L48" s="14"/>
      <c r="M48" s="14"/>
      <c r="N48" s="14"/>
      <c r="O48" s="14"/>
      <c r="P48" s="14"/>
    </row>
    <row r="49" spans="1:16" s="16" customFormat="1" x14ac:dyDescent="0.25">
      <c r="A49" s="13"/>
      <c r="B49" s="13"/>
      <c r="C49" s="13"/>
      <c r="D49" s="13"/>
      <c r="E49" s="13"/>
      <c r="F49" s="14"/>
      <c r="G49" s="14"/>
      <c r="H49" s="14"/>
      <c r="I49" s="14"/>
      <c r="J49" s="14"/>
      <c r="K49" s="14"/>
      <c r="L49" s="14"/>
      <c r="M49" s="14"/>
      <c r="N49" s="14"/>
      <c r="O49" s="14"/>
      <c r="P49" s="14"/>
    </row>
    <row r="50" spans="1:16" s="16" customFormat="1" ht="14.4" x14ac:dyDescent="0.25">
      <c r="A50" s="14"/>
      <c r="B50" s="500"/>
      <c r="C50" s="500"/>
      <c r="D50" s="367"/>
      <c r="E50" s="368"/>
      <c r="F50" s="298"/>
      <c r="G50" s="14"/>
      <c r="H50" s="275"/>
      <c r="I50" s="298"/>
      <c r="J50" s="14"/>
      <c r="K50" s="14"/>
      <c r="L50" s="14"/>
      <c r="M50" s="14"/>
      <c r="N50" s="14"/>
      <c r="O50" s="276"/>
      <c r="P50" s="14"/>
    </row>
    <row r="51" spans="1:16" s="16" customFormat="1" ht="14.4" x14ac:dyDescent="0.25">
      <c r="A51" s="14"/>
      <c r="B51" s="500"/>
      <c r="C51" s="500"/>
      <c r="D51" s="367"/>
      <c r="E51" s="368"/>
      <c r="F51" s="298"/>
      <c r="G51" s="14"/>
      <c r="H51" s="275"/>
      <c r="I51" s="298"/>
      <c r="L51" s="14"/>
      <c r="M51" s="14"/>
      <c r="N51" s="14"/>
    </row>
    <row r="52" spans="1:16" s="16" customFormat="1" ht="14.4" x14ac:dyDescent="0.25">
      <c r="A52" s="14"/>
      <c r="B52" s="490"/>
      <c r="C52" s="490"/>
      <c r="D52" s="21"/>
      <c r="E52" s="275"/>
      <c r="F52" s="298"/>
      <c r="G52" s="14"/>
      <c r="H52" s="275"/>
      <c r="I52" s="298"/>
      <c r="L52" s="14"/>
      <c r="M52" s="14"/>
      <c r="N52" s="14"/>
    </row>
    <row r="53" spans="1:16" ht="14.4" x14ac:dyDescent="0.25">
      <c r="E53" s="275"/>
      <c r="F53" s="298"/>
      <c r="H53" s="275"/>
      <c r="I53" s="298"/>
    </row>
    <row r="54" spans="1:16" ht="14.4" x14ac:dyDescent="0.25">
      <c r="E54" s="275"/>
      <c r="F54" s="298"/>
      <c r="H54" s="275"/>
      <c r="I54" s="298"/>
    </row>
    <row r="55" spans="1:16" ht="14.4" x14ac:dyDescent="0.25">
      <c r="E55" s="275"/>
      <c r="F55" s="298"/>
      <c r="H55" s="275"/>
      <c r="I55" s="298"/>
    </row>
    <row r="56" spans="1:16" ht="14.4" x14ac:dyDescent="0.25">
      <c r="E56" s="278"/>
      <c r="F56" s="298"/>
      <c r="H56" s="275"/>
      <c r="I56" s="298"/>
    </row>
    <row r="57" spans="1:16" ht="14.4" x14ac:dyDescent="0.25">
      <c r="E57" s="275"/>
      <c r="F57" s="298"/>
      <c r="H57" s="275"/>
      <c r="I57" s="298"/>
    </row>
    <row r="58" spans="1:16" ht="14.4" x14ac:dyDescent="0.25">
      <c r="H58" s="275"/>
      <c r="I58" s="298"/>
    </row>
    <row r="59" spans="1:16" ht="14.4" x14ac:dyDescent="0.25">
      <c r="H59" s="275"/>
      <c r="I59" s="298"/>
    </row>
    <row r="60" spans="1:16" ht="14.4" x14ac:dyDescent="0.25">
      <c r="H60" s="275"/>
      <c r="I60" s="298"/>
    </row>
    <row r="61" spans="1:16" ht="14.4" x14ac:dyDescent="0.25">
      <c r="H61" s="275"/>
      <c r="I61" s="298"/>
    </row>
    <row r="62" spans="1:16" ht="14.4" x14ac:dyDescent="0.25">
      <c r="H62" s="275"/>
      <c r="I62" s="298"/>
    </row>
    <row r="63" spans="1:16" ht="14.4" x14ac:dyDescent="0.25">
      <c r="H63" s="275"/>
      <c r="I63" s="298"/>
    </row>
    <row r="64" spans="1:16" ht="14.4" x14ac:dyDescent="0.25">
      <c r="H64" s="275"/>
      <c r="I64" s="298"/>
    </row>
    <row r="74" spans="15:16" ht="14.4" x14ac:dyDescent="0.25">
      <c r="O74" s="299"/>
      <c r="P74" s="300"/>
    </row>
  </sheetData>
  <mergeCells count="7">
    <mergeCell ref="A8:K8"/>
    <mergeCell ref="A9:K9"/>
    <mergeCell ref="B50:C50"/>
    <mergeCell ref="B51:C51"/>
    <mergeCell ref="B52:C52"/>
    <mergeCell ref="F12:G12"/>
    <mergeCell ref="I12:J12"/>
  </mergeCells>
  <hyperlinks>
    <hyperlink ref="N3" location="ÍNDICE!A1" display="INDICE" xr:uid="{00000000-0004-0000-5D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dimension ref="A3:R60"/>
  <sheetViews>
    <sheetView showGridLines="0" zoomScaleNormal="100" workbookViewId="0">
      <selection activeCell="O19" sqref="O19"/>
    </sheetView>
  </sheetViews>
  <sheetFormatPr baseColWidth="10" defaultColWidth="11.44140625" defaultRowHeight="13.2" x14ac:dyDescent="0.25"/>
  <cols>
    <col min="1" max="2" width="11.44140625" style="301"/>
    <col min="3" max="3" width="12.6640625" style="301" customWidth="1"/>
    <col min="4" max="4" width="14.33203125" style="301" customWidth="1"/>
    <col min="5" max="16" width="11.44140625" style="301"/>
    <col min="17" max="16384" width="11.44140625" style="276"/>
  </cols>
  <sheetData>
    <row r="3" spans="3:18" ht="13.8" x14ac:dyDescent="0.25">
      <c r="O3" s="128" t="s">
        <v>145</v>
      </c>
    </row>
    <row r="5" spans="3:18" x14ac:dyDescent="0.25">
      <c r="M5" s="16"/>
    </row>
    <row r="6" spans="3:18" x14ac:dyDescent="0.25">
      <c r="M6" s="16"/>
    </row>
    <row r="7" spans="3:18" x14ac:dyDescent="0.25">
      <c r="C7" s="302"/>
    </row>
    <row r="8" spans="3:18" ht="15.6" x14ac:dyDescent="0.3">
      <c r="E8" s="303"/>
      <c r="F8" s="304" t="s">
        <v>207</v>
      </c>
      <c r="G8" s="303"/>
    </row>
    <row r="9" spans="3:18" x14ac:dyDescent="0.25">
      <c r="F9" s="305" t="s">
        <v>208</v>
      </c>
      <c r="M9" s="276"/>
      <c r="N9" s="276"/>
      <c r="O9" s="276"/>
    </row>
    <row r="10" spans="3:18" x14ac:dyDescent="0.25">
      <c r="M10" s="306"/>
      <c r="N10" s="307"/>
      <c r="O10" s="308"/>
    </row>
    <row r="11" spans="3:18" x14ac:dyDescent="0.25">
      <c r="M11" s="306"/>
      <c r="N11" s="307"/>
      <c r="O11" s="308"/>
    </row>
    <row r="12" spans="3:18" x14ac:dyDescent="0.25">
      <c r="F12" s="309"/>
      <c r="G12" s="309"/>
      <c r="M12" s="306"/>
      <c r="N12" s="307"/>
      <c r="O12" s="308"/>
    </row>
    <row r="13" spans="3:18" ht="13.8" x14ac:dyDescent="0.3">
      <c r="F13" s="501" t="s">
        <v>614</v>
      </c>
      <c r="G13" s="501"/>
      <c r="H13" s="501"/>
      <c r="I13" s="486" t="s">
        <v>171</v>
      </c>
      <c r="J13" s="486"/>
      <c r="K13" s="274"/>
      <c r="M13" s="306"/>
      <c r="N13" s="307"/>
      <c r="O13" s="308"/>
    </row>
    <row r="14" spans="3:18" x14ac:dyDescent="0.25">
      <c r="M14" s="306"/>
      <c r="N14" s="307"/>
      <c r="O14" s="308"/>
    </row>
    <row r="15" spans="3:18" x14ac:dyDescent="0.25">
      <c r="M15" s="306"/>
      <c r="N15" s="307"/>
      <c r="O15" s="308"/>
    </row>
    <row r="16" spans="3:18" x14ac:dyDescent="0.25">
      <c r="M16" s="306"/>
      <c r="N16" s="307"/>
      <c r="O16" s="14"/>
      <c r="P16" s="276"/>
      <c r="Q16" s="14"/>
      <c r="R16" s="14"/>
    </row>
    <row r="17" spans="1:17" ht="14.4" x14ac:dyDescent="0.25">
      <c r="M17" s="306"/>
      <c r="N17" s="307"/>
      <c r="O17" s="14"/>
      <c r="P17" s="275"/>
      <c r="Q17" s="298"/>
    </row>
    <row r="18" spans="1:17" ht="14.4" x14ac:dyDescent="0.25">
      <c r="M18" s="306"/>
      <c r="N18" s="307"/>
      <c r="O18" s="14"/>
      <c r="P18" s="275"/>
      <c r="Q18" s="298"/>
    </row>
    <row r="19" spans="1:17" ht="14.4" x14ac:dyDescent="0.25">
      <c r="M19" s="306"/>
      <c r="N19" s="307"/>
      <c r="O19" s="14"/>
      <c r="P19" s="275"/>
      <c r="Q19" s="298"/>
    </row>
    <row r="20" spans="1:17" ht="14.4" x14ac:dyDescent="0.25">
      <c r="M20" s="306"/>
      <c r="N20" s="307"/>
      <c r="O20" s="14"/>
      <c r="P20" s="275"/>
      <c r="Q20" s="298"/>
    </row>
    <row r="21" spans="1:17" ht="14.4" x14ac:dyDescent="0.25">
      <c r="M21" s="306"/>
      <c r="N21" s="307"/>
      <c r="O21" s="14"/>
      <c r="P21" s="275"/>
      <c r="Q21" s="298"/>
    </row>
    <row r="22" spans="1:17" ht="14.4" x14ac:dyDescent="0.25">
      <c r="M22" s="306"/>
      <c r="N22" s="307"/>
      <c r="O22" s="14"/>
      <c r="P22" s="275"/>
      <c r="Q22" s="298"/>
    </row>
    <row r="23" spans="1:17" ht="14.4" x14ac:dyDescent="0.25">
      <c r="M23" s="294"/>
      <c r="N23" s="307"/>
      <c r="O23" s="14"/>
      <c r="P23" s="275"/>
      <c r="Q23" s="298"/>
    </row>
    <row r="24" spans="1:17" ht="14.4" x14ac:dyDescent="0.25">
      <c r="M24" s="294"/>
      <c r="N24" s="294"/>
      <c r="O24" s="14"/>
      <c r="P24" s="275"/>
      <c r="Q24" s="298"/>
    </row>
    <row r="25" spans="1:17" ht="14.4" x14ac:dyDescent="0.25">
      <c r="M25" s="294"/>
      <c r="N25" s="294"/>
      <c r="O25" s="14"/>
      <c r="P25" s="275"/>
      <c r="Q25" s="298"/>
    </row>
    <row r="26" spans="1:17" ht="12.75" customHeight="1" x14ac:dyDescent="0.25">
      <c r="M26" s="294"/>
      <c r="N26" s="294"/>
      <c r="O26" s="14"/>
      <c r="P26" s="275"/>
      <c r="Q26" s="298"/>
    </row>
    <row r="27" spans="1:17" ht="14.4" x14ac:dyDescent="0.25">
      <c r="M27" s="276"/>
      <c r="N27" s="276"/>
      <c r="O27" s="14"/>
      <c r="P27" s="275"/>
      <c r="Q27" s="298"/>
    </row>
    <row r="28" spans="1:17" ht="14.4" x14ac:dyDescent="0.25">
      <c r="M28" s="276"/>
      <c r="N28" s="276"/>
      <c r="O28" s="14"/>
      <c r="P28" s="278"/>
      <c r="Q28" s="298"/>
    </row>
    <row r="29" spans="1:17" ht="14.4" x14ac:dyDescent="0.25">
      <c r="M29" s="276"/>
      <c r="N29" s="276"/>
      <c r="O29" s="14"/>
      <c r="P29" s="275"/>
      <c r="Q29" s="298"/>
    </row>
    <row r="30" spans="1:17" ht="14.4" x14ac:dyDescent="0.25">
      <c r="M30" s="276"/>
      <c r="N30" s="276"/>
      <c r="O30" s="14"/>
      <c r="P30" s="275"/>
      <c r="Q30" s="298"/>
    </row>
    <row r="31" spans="1:17" ht="14.4" x14ac:dyDescent="0.25">
      <c r="M31" s="276"/>
      <c r="N31" s="276"/>
      <c r="O31" s="14"/>
      <c r="P31" s="275"/>
      <c r="Q31" s="298"/>
    </row>
    <row r="32" spans="1:17" ht="14.4" x14ac:dyDescent="0.25">
      <c r="A32" s="276"/>
      <c r="B32" s="276"/>
      <c r="C32" s="276"/>
      <c r="D32" s="276"/>
      <c r="E32" s="276"/>
      <c r="F32" s="276"/>
      <c r="M32" s="276"/>
      <c r="N32" s="276"/>
      <c r="O32" s="14"/>
      <c r="P32" s="275"/>
      <c r="Q32" s="298"/>
    </row>
    <row r="33" spans="1:18" ht="14.4" x14ac:dyDescent="0.25">
      <c r="A33" s="276"/>
      <c r="B33" s="276"/>
      <c r="C33" s="276"/>
      <c r="D33" s="276"/>
      <c r="E33" s="276"/>
      <c r="F33" s="276"/>
      <c r="M33" s="276"/>
      <c r="N33" s="276"/>
      <c r="O33" s="14"/>
      <c r="P33" s="275"/>
      <c r="Q33" s="298"/>
    </row>
    <row r="34" spans="1:18" ht="14.4" x14ac:dyDescent="0.25">
      <c r="A34" s="276"/>
      <c r="B34" s="276"/>
      <c r="C34" s="276"/>
      <c r="D34" s="276"/>
      <c r="E34" s="276"/>
      <c r="F34" s="276"/>
      <c r="M34" s="276"/>
      <c r="N34" s="276"/>
      <c r="O34" s="14"/>
      <c r="P34" s="275"/>
      <c r="Q34" s="298"/>
    </row>
    <row r="35" spans="1:18" ht="14.4" x14ac:dyDescent="0.25">
      <c r="A35" s="276"/>
      <c r="B35" s="276"/>
      <c r="C35" s="276"/>
      <c r="D35" s="276"/>
      <c r="E35" s="276"/>
      <c r="F35" s="276"/>
      <c r="M35" s="276"/>
      <c r="N35" s="276"/>
      <c r="O35" s="14"/>
      <c r="P35" s="275"/>
      <c r="Q35" s="298"/>
    </row>
    <row r="36" spans="1:18" ht="14.4" x14ac:dyDescent="0.25">
      <c r="A36" s="276"/>
      <c r="B36" s="276"/>
      <c r="C36" s="276"/>
      <c r="D36" s="276"/>
      <c r="E36" s="276"/>
      <c r="F36" s="276"/>
      <c r="M36" s="276"/>
      <c r="N36" s="276"/>
      <c r="O36" s="14"/>
      <c r="P36" s="275"/>
      <c r="Q36" s="298"/>
    </row>
    <row r="37" spans="1:18" ht="14.4" x14ac:dyDescent="0.25">
      <c r="A37" s="276"/>
      <c r="B37" s="276"/>
      <c r="C37" s="276"/>
      <c r="D37" s="276"/>
      <c r="E37" s="276"/>
      <c r="F37" s="276"/>
      <c r="M37" s="276"/>
      <c r="N37" s="276"/>
      <c r="O37" s="14"/>
      <c r="P37" s="275"/>
      <c r="Q37" s="298"/>
    </row>
    <row r="38" spans="1:18" ht="14.4" x14ac:dyDescent="0.25">
      <c r="A38" s="276"/>
      <c r="B38" s="312"/>
      <c r="C38" s="312"/>
      <c r="D38" s="312"/>
      <c r="E38" s="276"/>
      <c r="F38" s="276"/>
      <c r="M38" s="276"/>
      <c r="N38" s="276"/>
      <c r="O38" s="14"/>
      <c r="P38" s="275"/>
      <c r="Q38" s="298"/>
    </row>
    <row r="39" spans="1:18" s="301" customFormat="1" ht="14.4" x14ac:dyDescent="0.25">
      <c r="A39" s="276"/>
      <c r="B39" s="312"/>
      <c r="C39" s="312"/>
      <c r="D39" s="354"/>
      <c r="E39" s="276"/>
      <c r="F39" s="276"/>
      <c r="O39" s="14"/>
      <c r="P39" s="275"/>
      <c r="Q39" s="298"/>
      <c r="R39" s="276"/>
    </row>
    <row r="40" spans="1:18" s="301" customFormat="1" ht="14.4" x14ac:dyDescent="0.25">
      <c r="A40" s="276"/>
      <c r="B40" s="311"/>
      <c r="C40" s="101"/>
      <c r="D40" s="312"/>
      <c r="E40" s="276"/>
      <c r="F40" s="276"/>
      <c r="O40" s="14"/>
      <c r="P40" s="275"/>
      <c r="Q40" s="298"/>
      <c r="R40" s="276"/>
    </row>
    <row r="41" spans="1:18" s="301" customFormat="1" x14ac:dyDescent="0.25">
      <c r="A41" s="276"/>
      <c r="B41" s="311"/>
      <c r="C41" s="101"/>
      <c r="D41" s="312"/>
      <c r="E41" s="276"/>
      <c r="F41" s="276"/>
      <c r="O41" s="14"/>
      <c r="P41" s="14"/>
      <c r="Q41" s="14"/>
      <c r="R41" s="276"/>
    </row>
    <row r="42" spans="1:18" s="301" customFormat="1" x14ac:dyDescent="0.25">
      <c r="A42" s="276"/>
      <c r="B42" s="276"/>
      <c r="C42" s="101"/>
      <c r="D42" s="312"/>
      <c r="E42" s="276"/>
      <c r="F42" s="276"/>
    </row>
    <row r="43" spans="1:18" s="301" customFormat="1" x14ac:dyDescent="0.25">
      <c r="A43" s="276"/>
      <c r="B43" s="276"/>
      <c r="C43" s="276"/>
      <c r="D43" s="276"/>
      <c r="E43" s="276"/>
      <c r="F43" s="276"/>
    </row>
    <row r="44" spans="1:18" s="294" customFormat="1" x14ac:dyDescent="0.25">
      <c r="A44" s="276"/>
      <c r="F44" s="276"/>
      <c r="G44" s="301"/>
      <c r="H44" s="301"/>
      <c r="I44" s="301"/>
      <c r="J44" s="301"/>
      <c r="K44" s="301"/>
      <c r="L44" s="301"/>
      <c r="M44" s="301"/>
      <c r="N44" s="301"/>
      <c r="O44" s="301"/>
      <c r="P44" s="301"/>
    </row>
    <row r="45" spans="1:18" s="294" customFormat="1" ht="14.4" x14ac:dyDescent="0.25">
      <c r="A45" s="276"/>
      <c r="B45" s="294" t="s">
        <v>3</v>
      </c>
      <c r="C45" s="279">
        <v>2685.0519874339025</v>
      </c>
      <c r="D45" s="308">
        <f>+C45/$C$47</f>
        <v>0.9978364588160914</v>
      </c>
      <c r="F45" s="276"/>
      <c r="G45" s="301"/>
      <c r="H45" s="301"/>
      <c r="I45" s="301"/>
      <c r="J45" s="301"/>
      <c r="K45" s="301"/>
      <c r="L45" s="301"/>
      <c r="M45" s="301"/>
      <c r="N45" s="301"/>
      <c r="O45" s="301"/>
      <c r="P45" s="301"/>
    </row>
    <row r="46" spans="1:18" s="294" customFormat="1" ht="14.4" x14ac:dyDescent="0.25">
      <c r="A46" s="276"/>
      <c r="B46" s="294" t="s">
        <v>5</v>
      </c>
      <c r="C46" s="279">
        <v>5.8218162950682917</v>
      </c>
      <c r="D46" s="308">
        <f>+C46/$C$47</f>
        <v>2.1635411839085539E-3</v>
      </c>
      <c r="F46" s="276"/>
      <c r="G46" s="301"/>
      <c r="H46" s="301"/>
      <c r="I46" s="301"/>
      <c r="J46" s="301"/>
      <c r="K46" s="301"/>
      <c r="L46" s="301"/>
      <c r="M46" s="301"/>
      <c r="N46" s="301"/>
      <c r="O46" s="301"/>
      <c r="P46" s="301"/>
    </row>
    <row r="47" spans="1:18" s="294" customFormat="1" x14ac:dyDescent="0.25">
      <c r="A47" s="276"/>
      <c r="C47" s="280">
        <f>SUM(C45:C46)</f>
        <v>2690.8738037289709</v>
      </c>
      <c r="F47" s="276"/>
      <c r="G47" s="301"/>
      <c r="H47" s="301"/>
      <c r="I47" s="301"/>
      <c r="J47" s="301"/>
      <c r="K47" s="301"/>
      <c r="L47" s="301"/>
      <c r="M47" s="301"/>
      <c r="N47" s="301"/>
      <c r="O47" s="301"/>
      <c r="P47" s="301"/>
    </row>
    <row r="48" spans="1:18" s="301" customFormat="1" x14ac:dyDescent="0.25">
      <c r="A48" s="276"/>
      <c r="B48" s="294"/>
      <c r="C48" s="294"/>
      <c r="D48" s="294"/>
      <c r="E48" s="294"/>
      <c r="F48" s="276"/>
    </row>
    <row r="49" spans="1:18" s="301" customFormat="1" x14ac:dyDescent="0.25">
      <c r="A49" s="276"/>
      <c r="B49" s="490"/>
      <c r="C49" s="490"/>
      <c r="D49" s="21"/>
      <c r="E49" s="276"/>
      <c r="F49" s="276"/>
    </row>
    <row r="50" spans="1:18" s="301" customFormat="1" x14ac:dyDescent="0.25">
      <c r="A50" s="276"/>
      <c r="B50" s="490"/>
      <c r="C50" s="490"/>
      <c r="D50" s="21"/>
      <c r="E50" s="276"/>
      <c r="F50" s="276"/>
    </row>
    <row r="51" spans="1:18" s="301" customFormat="1" x14ac:dyDescent="0.25">
      <c r="A51" s="276"/>
      <c r="B51" s="276"/>
      <c r="C51" s="276"/>
      <c r="D51" s="276"/>
      <c r="E51" s="276"/>
      <c r="F51" s="276"/>
    </row>
    <row r="52" spans="1:18" s="301" customFormat="1" x14ac:dyDescent="0.25">
      <c r="A52" s="276"/>
      <c r="B52" s="276"/>
      <c r="C52" s="276"/>
      <c r="D52" s="276"/>
      <c r="E52" s="276"/>
      <c r="F52" s="276"/>
    </row>
    <row r="53" spans="1:18" s="301" customFormat="1" ht="14.4" x14ac:dyDescent="0.25">
      <c r="A53" s="276"/>
      <c r="B53" s="276"/>
      <c r="C53" s="276"/>
      <c r="D53" s="276"/>
      <c r="E53" s="281"/>
      <c r="F53" s="276"/>
    </row>
    <row r="54" spans="1:18" s="301" customFormat="1" ht="14.4" x14ac:dyDescent="0.25">
      <c r="A54" s="276"/>
      <c r="B54" s="276"/>
      <c r="C54" s="276"/>
      <c r="D54" s="276"/>
      <c r="E54" s="281"/>
      <c r="F54" s="276"/>
      <c r="Q54" s="276"/>
      <c r="R54" s="276"/>
    </row>
    <row r="55" spans="1:18" s="301" customFormat="1" x14ac:dyDescent="0.25">
      <c r="A55" s="276"/>
      <c r="B55" s="276"/>
      <c r="C55" s="276"/>
      <c r="D55" s="276"/>
      <c r="E55" s="276"/>
      <c r="F55" s="276"/>
      <c r="Q55" s="276"/>
      <c r="R55" s="276"/>
    </row>
    <row r="56" spans="1:18" x14ac:dyDescent="0.25">
      <c r="A56" s="276"/>
      <c r="B56" s="276"/>
      <c r="C56" s="276"/>
      <c r="D56" s="276"/>
      <c r="E56" s="276"/>
      <c r="F56" s="276"/>
    </row>
    <row r="57" spans="1:18" x14ac:dyDescent="0.25">
      <c r="A57" s="276"/>
      <c r="B57" s="276"/>
      <c r="C57" s="276"/>
      <c r="D57" s="276"/>
      <c r="E57" s="276"/>
      <c r="F57" s="276"/>
    </row>
    <row r="58" spans="1:18" x14ac:dyDescent="0.25">
      <c r="A58" s="276"/>
      <c r="B58" s="276"/>
      <c r="C58" s="276"/>
      <c r="D58" s="276"/>
      <c r="E58" s="276"/>
      <c r="F58" s="276"/>
    </row>
    <row r="59" spans="1:18" x14ac:dyDescent="0.25">
      <c r="A59" s="276"/>
      <c r="B59" s="276"/>
      <c r="C59" s="276"/>
      <c r="D59" s="276"/>
      <c r="E59" s="276"/>
      <c r="F59" s="276"/>
    </row>
    <row r="60" spans="1:18" x14ac:dyDescent="0.25">
      <c r="A60" s="276"/>
      <c r="B60" s="276"/>
      <c r="C60" s="276"/>
      <c r="D60" s="276"/>
      <c r="E60" s="276"/>
      <c r="F60" s="276"/>
    </row>
  </sheetData>
  <mergeCells count="4">
    <mergeCell ref="B49:C49"/>
    <mergeCell ref="B50:C50"/>
    <mergeCell ref="F13:H13"/>
    <mergeCell ref="I13:J13"/>
  </mergeCells>
  <hyperlinks>
    <hyperlink ref="O3" location="ÍNDICE!A1" display="INDICE" xr:uid="{00000000-0004-0000-5E00-000000000000}"/>
  </hyperlinks>
  <printOptions horizontalCentered="1" verticalCentered="1"/>
  <pageMargins left="0.74803149606299213" right="0.74803149606299213" top="0.78740157480314965" bottom="0.78740157480314965" header="0" footer="0"/>
  <pageSetup paperSize="9" scale="90" orientation="landscape" r:id="rId1"/>
  <headerFooter alignWithMargins="0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dimension ref="A3:R73"/>
  <sheetViews>
    <sheetView showGridLines="0" zoomScaleNormal="100" workbookViewId="0">
      <selection activeCell="G15" sqref="G15"/>
    </sheetView>
  </sheetViews>
  <sheetFormatPr baseColWidth="10" defaultColWidth="11.44140625" defaultRowHeight="13.2" x14ac:dyDescent="0.25"/>
  <cols>
    <col min="1" max="1" width="2.88671875" style="301" customWidth="1"/>
    <col min="2" max="18" width="11.44140625" style="301"/>
    <col min="19" max="16384" width="11.44140625" style="276"/>
  </cols>
  <sheetData>
    <row r="3" spans="1:18" ht="13.8" x14ac:dyDescent="0.25">
      <c r="O3" s="128" t="s">
        <v>145</v>
      </c>
    </row>
    <row r="5" spans="1:18" x14ac:dyDescent="0.25">
      <c r="N5" s="16"/>
    </row>
    <row r="6" spans="1:18" x14ac:dyDescent="0.25">
      <c r="N6" s="16"/>
    </row>
    <row r="8" spans="1:18" ht="15.6" x14ac:dyDescent="0.3">
      <c r="A8" s="502" t="s">
        <v>209</v>
      </c>
      <c r="B8" s="502"/>
      <c r="C8" s="502"/>
      <c r="D8" s="502"/>
      <c r="E8" s="502"/>
      <c r="F8" s="502"/>
      <c r="G8" s="502"/>
      <c r="H8" s="502"/>
      <c r="I8" s="502"/>
      <c r="J8" s="502"/>
      <c r="K8" s="502"/>
      <c r="L8" s="502"/>
    </row>
    <row r="9" spans="1:18" x14ac:dyDescent="0.25">
      <c r="A9" s="503" t="s">
        <v>201</v>
      </c>
      <c r="B9" s="503"/>
      <c r="C9" s="503"/>
      <c r="D9" s="503"/>
      <c r="E9" s="503"/>
      <c r="F9" s="503"/>
      <c r="G9" s="503"/>
      <c r="H9" s="503"/>
      <c r="I9" s="503"/>
      <c r="J9" s="503"/>
      <c r="K9" s="503"/>
      <c r="L9" s="503"/>
      <c r="N9" s="276"/>
      <c r="O9" s="276"/>
      <c r="P9" s="276"/>
      <c r="Q9" s="276"/>
      <c r="R9" s="276"/>
    </row>
    <row r="10" spans="1:18" x14ac:dyDescent="0.25">
      <c r="N10" s="276"/>
      <c r="O10" s="276"/>
      <c r="P10" s="276"/>
      <c r="Q10" s="276"/>
      <c r="R10" s="276"/>
    </row>
    <row r="11" spans="1:18" x14ac:dyDescent="0.25">
      <c r="N11" s="276"/>
      <c r="O11" s="313"/>
      <c r="P11" s="313"/>
      <c r="Q11" s="313"/>
      <c r="R11" s="276"/>
    </row>
    <row r="12" spans="1:18" ht="13.8" x14ac:dyDescent="0.3">
      <c r="F12" s="505" t="s">
        <v>614</v>
      </c>
      <c r="G12" s="505"/>
      <c r="H12" s="372"/>
      <c r="I12" s="504" t="s">
        <v>171</v>
      </c>
      <c r="J12" s="504"/>
      <c r="N12" s="276"/>
      <c r="O12" s="314"/>
      <c r="P12" s="315"/>
      <c r="Q12" s="316"/>
      <c r="R12" s="276"/>
    </row>
    <row r="13" spans="1:18" x14ac:dyDescent="0.25">
      <c r="N13" s="276"/>
      <c r="O13" s="314"/>
      <c r="P13" s="315"/>
      <c r="Q13" s="316"/>
      <c r="R13" s="276"/>
    </row>
    <row r="14" spans="1:18" x14ac:dyDescent="0.25">
      <c r="N14" s="276"/>
      <c r="O14" s="314"/>
      <c r="P14" s="315"/>
      <c r="Q14" s="316"/>
      <c r="R14" s="276"/>
    </row>
    <row r="15" spans="1:18" x14ac:dyDescent="0.25">
      <c r="N15" s="276"/>
      <c r="O15" s="314"/>
      <c r="P15" s="315"/>
      <c r="Q15" s="316"/>
      <c r="R15" s="276"/>
    </row>
    <row r="16" spans="1:18" x14ac:dyDescent="0.25">
      <c r="N16" s="276"/>
      <c r="O16" s="314"/>
      <c r="P16" s="315"/>
      <c r="Q16" s="316"/>
      <c r="R16" s="276"/>
    </row>
    <row r="17" spans="1:18" x14ac:dyDescent="0.25">
      <c r="N17" s="276"/>
      <c r="O17" s="314"/>
      <c r="P17" s="315"/>
      <c r="Q17" s="316"/>
      <c r="R17" s="276"/>
    </row>
    <row r="18" spans="1:18" x14ac:dyDescent="0.25">
      <c r="N18" s="276"/>
      <c r="O18" s="314"/>
      <c r="P18" s="315"/>
      <c r="Q18" s="316"/>
      <c r="R18" s="276"/>
    </row>
    <row r="19" spans="1:18" x14ac:dyDescent="0.25">
      <c r="N19" s="276"/>
      <c r="O19" s="314"/>
      <c r="P19" s="315"/>
      <c r="Q19" s="316"/>
      <c r="R19" s="276"/>
    </row>
    <row r="20" spans="1:18" x14ac:dyDescent="0.25">
      <c r="N20" s="276"/>
      <c r="O20" s="314"/>
      <c r="P20" s="315"/>
      <c r="Q20" s="316"/>
      <c r="R20" s="276"/>
    </row>
    <row r="21" spans="1:18" x14ac:dyDescent="0.25">
      <c r="N21" s="276"/>
      <c r="O21" s="314"/>
      <c r="P21" s="315"/>
      <c r="Q21" s="316"/>
      <c r="R21" s="276"/>
    </row>
    <row r="22" spans="1:18" x14ac:dyDescent="0.25">
      <c r="N22" s="276"/>
      <c r="O22" s="314"/>
      <c r="P22" s="315"/>
      <c r="Q22" s="316"/>
      <c r="R22" s="276"/>
    </row>
    <row r="23" spans="1:18" x14ac:dyDescent="0.25">
      <c r="N23" s="276"/>
      <c r="O23" s="314"/>
      <c r="P23" s="315"/>
      <c r="Q23" s="316"/>
      <c r="R23" s="276"/>
    </row>
    <row r="24" spans="1:18" x14ac:dyDescent="0.25">
      <c r="N24" s="276"/>
      <c r="O24" s="314"/>
      <c r="P24" s="315"/>
      <c r="Q24" s="316"/>
      <c r="R24" s="276"/>
    </row>
    <row r="25" spans="1:18" x14ac:dyDescent="0.25">
      <c r="N25" s="276"/>
      <c r="O25" s="314"/>
      <c r="P25" s="315"/>
      <c r="Q25" s="316"/>
      <c r="R25" s="276"/>
    </row>
    <row r="26" spans="1:18" x14ac:dyDescent="0.25">
      <c r="N26" s="276"/>
      <c r="O26" s="314"/>
      <c r="P26" s="315"/>
      <c r="Q26" s="316"/>
      <c r="R26" s="276"/>
    </row>
    <row r="27" spans="1:18" x14ac:dyDescent="0.25">
      <c r="N27" s="276"/>
      <c r="O27" s="313"/>
      <c r="P27" s="315"/>
      <c r="Q27" s="316"/>
      <c r="R27" s="276"/>
    </row>
    <row r="28" spans="1:18" x14ac:dyDescent="0.25">
      <c r="N28" s="276"/>
      <c r="O28" s="313"/>
      <c r="P28" s="313"/>
      <c r="Q28" s="316"/>
      <c r="R28" s="276"/>
    </row>
    <row r="29" spans="1:18" x14ac:dyDescent="0.25">
      <c r="N29" s="276"/>
      <c r="O29" s="276"/>
      <c r="P29" s="276"/>
      <c r="Q29" s="317"/>
      <c r="R29" s="276"/>
    </row>
    <row r="30" spans="1:18" x14ac:dyDescent="0.25">
      <c r="N30" s="276"/>
      <c r="O30" s="276"/>
      <c r="P30" s="276"/>
      <c r="Q30" s="317"/>
      <c r="R30" s="276"/>
    </row>
    <row r="31" spans="1:18" x14ac:dyDescent="0.25">
      <c r="N31" s="276"/>
      <c r="O31" s="276"/>
      <c r="P31" s="276"/>
      <c r="Q31" s="317"/>
      <c r="R31" s="276"/>
    </row>
    <row r="32" spans="1:18" x14ac:dyDescent="0.25">
      <c r="A32" s="276"/>
      <c r="B32" s="276"/>
      <c r="C32" s="276"/>
      <c r="D32" s="276"/>
      <c r="N32" s="276"/>
      <c r="O32" s="276"/>
      <c r="P32" s="276"/>
      <c r="Q32" s="317"/>
      <c r="R32" s="276"/>
    </row>
    <row r="33" spans="1:18" x14ac:dyDescent="0.25">
      <c r="A33" s="276"/>
      <c r="B33" s="276"/>
      <c r="C33" s="276"/>
      <c r="D33" s="276"/>
      <c r="N33" s="276"/>
      <c r="O33" s="276"/>
      <c r="P33" s="276"/>
      <c r="Q33" s="317"/>
      <c r="R33" s="276"/>
    </row>
    <row r="34" spans="1:18" x14ac:dyDescent="0.25">
      <c r="A34" s="276"/>
      <c r="B34" s="276"/>
      <c r="C34" s="276"/>
      <c r="D34" s="276"/>
      <c r="N34" s="276"/>
      <c r="O34" s="276"/>
      <c r="P34" s="276"/>
      <c r="Q34" s="317"/>
      <c r="R34" s="276"/>
    </row>
    <row r="35" spans="1:18" x14ac:dyDescent="0.25">
      <c r="A35" s="276"/>
      <c r="B35" s="276"/>
      <c r="C35" s="276"/>
      <c r="D35" s="276"/>
      <c r="N35" s="276"/>
      <c r="O35" s="276"/>
      <c r="P35" s="276"/>
      <c r="Q35" s="317"/>
      <c r="R35" s="276"/>
    </row>
    <row r="36" spans="1:18" x14ac:dyDescent="0.25">
      <c r="A36" s="276"/>
      <c r="B36" s="276"/>
      <c r="C36" s="276"/>
      <c r="D36" s="276"/>
      <c r="N36" s="276"/>
      <c r="O36" s="276"/>
      <c r="P36" s="276"/>
      <c r="Q36" s="276"/>
      <c r="R36" s="276"/>
    </row>
    <row r="37" spans="1:18" x14ac:dyDescent="0.25">
      <c r="A37" s="276"/>
      <c r="B37" s="276"/>
      <c r="C37" s="276"/>
      <c r="D37" s="276"/>
      <c r="N37" s="276"/>
      <c r="O37" s="276"/>
      <c r="P37" s="276"/>
      <c r="Q37" s="276"/>
      <c r="R37" s="276"/>
    </row>
    <row r="38" spans="1:18" x14ac:dyDescent="0.25">
      <c r="A38" s="276"/>
      <c r="B38" s="276"/>
      <c r="C38" s="276"/>
      <c r="D38" s="276"/>
      <c r="N38" s="276"/>
      <c r="O38" s="276"/>
      <c r="P38" s="276"/>
      <c r="Q38" s="276"/>
      <c r="R38" s="276"/>
    </row>
    <row r="39" spans="1:18" x14ac:dyDescent="0.25">
      <c r="A39" s="276"/>
      <c r="B39" s="276"/>
      <c r="C39" s="276"/>
      <c r="D39" s="276"/>
      <c r="N39" s="276"/>
      <c r="O39" s="276"/>
      <c r="P39" s="276"/>
      <c r="Q39" s="276"/>
      <c r="R39" s="276"/>
    </row>
    <row r="40" spans="1:18" x14ac:dyDescent="0.25">
      <c r="A40" s="276"/>
      <c r="B40" s="276"/>
      <c r="C40" s="276"/>
      <c r="D40" s="276"/>
      <c r="N40" s="276"/>
      <c r="O40" s="276"/>
      <c r="P40" s="276"/>
      <c r="Q40" s="276"/>
      <c r="R40" s="276"/>
    </row>
    <row r="41" spans="1:18" x14ac:dyDescent="0.25">
      <c r="A41" s="276"/>
      <c r="B41" s="276"/>
      <c r="C41" s="276"/>
      <c r="D41" s="276"/>
    </row>
    <row r="42" spans="1:18" s="294" customFormat="1" x14ac:dyDescent="0.25">
      <c r="A42" s="276"/>
      <c r="B42" s="276"/>
      <c r="C42" s="276"/>
      <c r="D42" s="276"/>
      <c r="E42" s="301"/>
      <c r="F42" s="301"/>
      <c r="G42" s="301"/>
      <c r="H42" s="301"/>
      <c r="I42" s="301"/>
      <c r="J42" s="301"/>
      <c r="K42" s="301"/>
      <c r="L42" s="301"/>
      <c r="M42" s="301"/>
      <c r="N42" s="301"/>
      <c r="O42" s="301"/>
      <c r="P42" s="301"/>
      <c r="Q42" s="301"/>
      <c r="R42" s="301"/>
    </row>
    <row r="43" spans="1:18" s="294" customFormat="1" x14ac:dyDescent="0.25">
      <c r="A43" s="276"/>
      <c r="B43" s="276"/>
      <c r="C43" s="276"/>
      <c r="D43" s="276"/>
      <c r="E43" s="276"/>
      <c r="F43" s="301"/>
      <c r="G43" s="301"/>
      <c r="H43" s="301"/>
      <c r="I43" s="301"/>
      <c r="J43" s="301"/>
      <c r="K43" s="301"/>
      <c r="L43" s="301"/>
      <c r="M43" s="301"/>
      <c r="N43" s="301"/>
      <c r="O43" s="301"/>
      <c r="P43" s="301"/>
      <c r="Q43" s="301"/>
      <c r="R43" s="301"/>
    </row>
    <row r="44" spans="1:18" s="294" customFormat="1" x14ac:dyDescent="0.25">
      <c r="A44" s="276"/>
      <c r="B44" s="276"/>
      <c r="C44" s="276"/>
      <c r="D44" s="276"/>
      <c r="E44" s="276"/>
      <c r="F44" s="301"/>
      <c r="G44" s="301"/>
      <c r="H44" s="301"/>
      <c r="I44" s="301"/>
      <c r="J44" s="301"/>
      <c r="K44" s="301"/>
      <c r="L44" s="301"/>
      <c r="M44" s="301"/>
      <c r="N44" s="301"/>
      <c r="O44" s="301"/>
      <c r="P44" s="301"/>
      <c r="Q44" s="301"/>
      <c r="R44" s="301"/>
    </row>
    <row r="45" spans="1:18" s="294" customFormat="1" ht="14.4" x14ac:dyDescent="0.25">
      <c r="A45" s="294" t="s">
        <v>3</v>
      </c>
      <c r="B45" s="279">
        <v>7205.8813863085861</v>
      </c>
      <c r="C45" s="308">
        <f>+B45/$B$48</f>
        <v>0.96307752734629948</v>
      </c>
      <c r="E45" s="276"/>
      <c r="F45" s="301"/>
      <c r="G45" s="301"/>
      <c r="H45" s="301"/>
      <c r="I45" s="301"/>
      <c r="J45" s="301"/>
      <c r="K45" s="301"/>
      <c r="L45" s="301"/>
      <c r="M45" s="301"/>
      <c r="N45" s="301"/>
      <c r="O45" s="301"/>
      <c r="P45" s="301"/>
      <c r="Q45" s="301"/>
      <c r="R45" s="301"/>
    </row>
    <row r="46" spans="1:18" s="294" customFormat="1" ht="14.4" x14ac:dyDescent="0.25">
      <c r="A46" s="294" t="s">
        <v>5</v>
      </c>
      <c r="B46" s="279">
        <v>276.2591285510494</v>
      </c>
      <c r="C46" s="308">
        <f>+B46/$B$48</f>
        <v>3.6922472653700487E-2</v>
      </c>
      <c r="E46" s="276"/>
      <c r="F46" s="301"/>
      <c r="G46" s="301"/>
      <c r="H46" s="301"/>
      <c r="I46" s="301"/>
      <c r="J46" s="301"/>
      <c r="K46" s="301"/>
      <c r="L46" s="301"/>
      <c r="M46" s="301"/>
      <c r="N46" s="301"/>
      <c r="O46" s="301"/>
      <c r="P46" s="301"/>
      <c r="Q46" s="301"/>
      <c r="R46" s="301"/>
    </row>
    <row r="47" spans="1:18" s="294" customFormat="1" x14ac:dyDescent="0.25">
      <c r="A47" s="294" t="s">
        <v>7</v>
      </c>
      <c r="B47" s="28"/>
      <c r="C47" s="308">
        <f>+B47/$B$48</f>
        <v>0</v>
      </c>
      <c r="E47" s="276"/>
      <c r="F47" s="301"/>
      <c r="G47" s="301"/>
      <c r="H47" s="301"/>
      <c r="I47" s="301"/>
      <c r="J47" s="301"/>
      <c r="K47" s="301"/>
      <c r="L47" s="301"/>
      <c r="M47" s="301"/>
      <c r="N47" s="301"/>
      <c r="O47" s="301"/>
      <c r="P47" s="301"/>
      <c r="Q47" s="301"/>
      <c r="R47" s="301"/>
    </row>
    <row r="48" spans="1:18" s="294" customFormat="1" ht="14.4" x14ac:dyDescent="0.25">
      <c r="B48" s="318">
        <f>SUM(B45:B47)</f>
        <v>7482.1405148596359</v>
      </c>
      <c r="E48" s="281"/>
      <c r="F48" s="301"/>
      <c r="G48" s="301"/>
      <c r="H48" s="301"/>
      <c r="I48" s="301"/>
      <c r="J48" s="14"/>
      <c r="K48" s="14"/>
      <c r="L48" s="276"/>
      <c r="M48" s="14"/>
      <c r="N48" s="301"/>
      <c r="O48" s="301"/>
      <c r="P48" s="301"/>
      <c r="Q48" s="301"/>
      <c r="R48" s="301"/>
    </row>
    <row r="49" spans="1:18" s="294" customFormat="1" ht="14.4" x14ac:dyDescent="0.25">
      <c r="E49" s="281"/>
      <c r="F49" s="301"/>
      <c r="G49" s="301"/>
      <c r="H49" s="301"/>
      <c r="I49" s="301"/>
      <c r="J49" s="14"/>
      <c r="K49" s="275"/>
      <c r="L49" s="298"/>
      <c r="M49" s="276"/>
      <c r="N49" s="301"/>
      <c r="O49" s="301"/>
      <c r="P49" s="301"/>
      <c r="Q49" s="301"/>
      <c r="R49" s="301"/>
    </row>
    <row r="50" spans="1:18" ht="14.4" x14ac:dyDescent="0.25">
      <c r="A50" s="294"/>
      <c r="B50" s="294"/>
      <c r="C50" s="294"/>
      <c r="D50" s="294"/>
      <c r="J50" s="14"/>
      <c r="K50" s="275"/>
      <c r="L50" s="298"/>
      <c r="M50" s="276"/>
    </row>
    <row r="51" spans="1:18" ht="12.75" customHeight="1" x14ac:dyDescent="0.25">
      <c r="A51" s="276"/>
      <c r="B51" s="319"/>
      <c r="C51" s="319"/>
      <c r="D51" s="371"/>
      <c r="J51" s="14"/>
      <c r="K51" s="275"/>
      <c r="L51" s="298"/>
      <c r="M51" s="276"/>
    </row>
    <row r="52" spans="1:18" ht="12.75" customHeight="1" x14ac:dyDescent="0.25">
      <c r="A52" s="276"/>
      <c r="B52" s="319"/>
      <c r="C52" s="319"/>
      <c r="D52" s="371"/>
      <c r="J52" s="14"/>
      <c r="K52" s="275"/>
      <c r="L52" s="298"/>
      <c r="M52" s="276"/>
    </row>
    <row r="53" spans="1:18" ht="12.75" customHeight="1" x14ac:dyDescent="0.25">
      <c r="A53" s="276"/>
      <c r="B53" s="319"/>
      <c r="C53" s="319"/>
      <c r="D53" s="371"/>
      <c r="J53" s="14"/>
      <c r="K53" s="275"/>
      <c r="L53" s="298"/>
      <c r="M53" s="276"/>
    </row>
    <row r="54" spans="1:18" s="301" customFormat="1" ht="14.4" x14ac:dyDescent="0.25">
      <c r="J54" s="14"/>
      <c r="K54" s="275"/>
      <c r="L54" s="298"/>
      <c r="M54" s="276"/>
    </row>
    <row r="55" spans="1:18" ht="14.4" x14ac:dyDescent="0.25">
      <c r="J55" s="14"/>
      <c r="K55" s="275"/>
      <c r="L55" s="298"/>
      <c r="M55" s="276"/>
    </row>
    <row r="56" spans="1:18" ht="14.4" x14ac:dyDescent="0.25">
      <c r="J56" s="14"/>
      <c r="K56" s="275"/>
      <c r="L56" s="298"/>
      <c r="M56" s="276"/>
    </row>
    <row r="57" spans="1:18" ht="14.4" x14ac:dyDescent="0.25">
      <c r="J57" s="14"/>
      <c r="K57" s="275"/>
      <c r="L57" s="298"/>
      <c r="M57" s="276"/>
    </row>
    <row r="58" spans="1:18" ht="14.4" x14ac:dyDescent="0.25">
      <c r="J58" s="14"/>
      <c r="K58" s="275"/>
      <c r="L58" s="298"/>
      <c r="M58" s="276"/>
    </row>
    <row r="59" spans="1:18" ht="14.4" x14ac:dyDescent="0.25">
      <c r="J59" s="14"/>
      <c r="K59" s="278"/>
      <c r="L59" s="298"/>
      <c r="M59" s="276"/>
    </row>
    <row r="60" spans="1:18" ht="14.4" x14ac:dyDescent="0.25">
      <c r="J60" s="14"/>
      <c r="K60" s="275"/>
      <c r="L60" s="298"/>
      <c r="M60" s="276"/>
    </row>
    <row r="61" spans="1:18" ht="14.4" x14ac:dyDescent="0.25">
      <c r="J61" s="14"/>
      <c r="K61" s="275"/>
      <c r="L61" s="298"/>
      <c r="M61" s="276"/>
    </row>
    <row r="62" spans="1:18" ht="14.4" x14ac:dyDescent="0.25">
      <c r="J62" s="14"/>
      <c r="K62" s="275"/>
      <c r="L62" s="298"/>
      <c r="M62" s="276"/>
    </row>
    <row r="63" spans="1:18" ht="14.4" x14ac:dyDescent="0.25">
      <c r="J63" s="14"/>
      <c r="K63" s="275"/>
      <c r="L63" s="298"/>
      <c r="M63" s="276"/>
    </row>
    <row r="64" spans="1:18" ht="14.4" x14ac:dyDescent="0.25">
      <c r="J64" s="14"/>
      <c r="K64" s="275"/>
      <c r="L64" s="298"/>
      <c r="M64" s="276"/>
    </row>
    <row r="65" spans="10:13" ht="14.4" x14ac:dyDescent="0.25">
      <c r="J65" s="14"/>
      <c r="K65" s="275"/>
      <c r="L65" s="298"/>
      <c r="M65" s="276"/>
    </row>
    <row r="66" spans="10:13" s="301" customFormat="1" ht="14.4" x14ac:dyDescent="0.25">
      <c r="J66" s="14"/>
      <c r="K66" s="275"/>
      <c r="L66" s="298"/>
      <c r="M66" s="276"/>
    </row>
    <row r="67" spans="10:13" s="301" customFormat="1" ht="14.4" x14ac:dyDescent="0.25">
      <c r="J67" s="14"/>
      <c r="K67" s="275"/>
      <c r="L67" s="298"/>
      <c r="M67" s="276"/>
    </row>
    <row r="68" spans="10:13" s="301" customFormat="1" ht="14.4" x14ac:dyDescent="0.25">
      <c r="J68" s="14"/>
      <c r="K68" s="275"/>
      <c r="L68" s="298"/>
      <c r="M68" s="276"/>
    </row>
    <row r="69" spans="10:13" s="301" customFormat="1" ht="14.4" x14ac:dyDescent="0.25">
      <c r="J69" s="14"/>
      <c r="K69" s="275"/>
      <c r="L69" s="298"/>
      <c r="M69" s="276"/>
    </row>
    <row r="70" spans="10:13" s="301" customFormat="1" ht="14.4" x14ac:dyDescent="0.25">
      <c r="J70" s="14"/>
      <c r="K70" s="275"/>
      <c r="L70" s="298"/>
      <c r="M70" s="276"/>
    </row>
    <row r="71" spans="10:13" s="301" customFormat="1" ht="14.4" x14ac:dyDescent="0.25">
      <c r="J71" s="14"/>
      <c r="K71" s="275"/>
      <c r="L71" s="298"/>
      <c r="M71" s="276"/>
    </row>
    <row r="72" spans="10:13" s="301" customFormat="1" ht="14.4" x14ac:dyDescent="0.25">
      <c r="J72" s="14"/>
      <c r="K72" s="275"/>
      <c r="L72" s="298"/>
      <c r="M72" s="276"/>
    </row>
    <row r="73" spans="10:13" s="301" customFormat="1" x14ac:dyDescent="0.25">
      <c r="J73" s="14"/>
      <c r="K73" s="14"/>
      <c r="L73" s="14"/>
      <c r="M73" s="276"/>
    </row>
  </sheetData>
  <mergeCells count="4">
    <mergeCell ref="A8:L8"/>
    <mergeCell ref="A9:L9"/>
    <mergeCell ref="I12:J12"/>
    <mergeCell ref="F12:G12"/>
  </mergeCells>
  <hyperlinks>
    <hyperlink ref="O3" location="ÍNDICE!A1" display="INDICE" xr:uid="{00000000-0004-0000-5F00-000000000000}"/>
  </hyperlinks>
  <printOptions horizontalCentered="1" verticalCentered="1"/>
  <pageMargins left="0" right="0" top="0.39370078740157483" bottom="0.39370078740157483" header="0" footer="0"/>
  <pageSetup paperSize="9" orientation="landscape" horizontalDpi="1200" verticalDpi="1200" r:id="rId1"/>
  <headerFooter alignWithMargins="0"/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dimension ref="A3:R75"/>
  <sheetViews>
    <sheetView showGridLines="0" zoomScaleNormal="100" workbookViewId="0">
      <selection activeCell="N12" sqref="N12"/>
    </sheetView>
  </sheetViews>
  <sheetFormatPr baseColWidth="10" defaultColWidth="11.44140625" defaultRowHeight="13.2" x14ac:dyDescent="0.25"/>
  <cols>
    <col min="1" max="16384" width="11.44140625" style="276"/>
  </cols>
  <sheetData>
    <row r="3" spans="5:17" ht="13.8" x14ac:dyDescent="0.25">
      <c r="M3" s="128"/>
      <c r="O3" s="128" t="s">
        <v>145</v>
      </c>
    </row>
    <row r="5" spans="5:17" x14ac:dyDescent="0.25">
      <c r="M5" s="14"/>
    </row>
    <row r="6" spans="5:17" x14ac:dyDescent="0.25">
      <c r="M6" s="14"/>
    </row>
    <row r="8" spans="5:17" ht="15.6" x14ac:dyDescent="0.3">
      <c r="E8" s="320"/>
      <c r="F8" s="321" t="s">
        <v>210</v>
      </c>
    </row>
    <row r="9" spans="5:17" x14ac:dyDescent="0.25">
      <c r="F9" s="322" t="s">
        <v>511</v>
      </c>
    </row>
    <row r="10" spans="5:17" x14ac:dyDescent="0.25">
      <c r="F10" s="322"/>
    </row>
    <row r="11" spans="5:17" x14ac:dyDescent="0.25">
      <c r="F11" s="322"/>
    </row>
    <row r="12" spans="5:17" ht="13.8" x14ac:dyDescent="0.3">
      <c r="F12" s="505" t="s">
        <v>614</v>
      </c>
      <c r="G12" s="505"/>
      <c r="H12" s="505"/>
      <c r="I12" s="507" t="s">
        <v>171</v>
      </c>
      <c r="J12" s="507"/>
    </row>
    <row r="14" spans="5:17" x14ac:dyDescent="0.25">
      <c r="F14" s="506"/>
      <c r="G14" s="506"/>
      <c r="N14" s="314"/>
      <c r="O14" s="315"/>
      <c r="P14" s="316"/>
      <c r="Q14" s="313"/>
    </row>
    <row r="15" spans="5:17" x14ac:dyDescent="0.25">
      <c r="N15" s="314"/>
      <c r="O15" s="315"/>
      <c r="P15" s="316"/>
      <c r="Q15" s="313"/>
    </row>
    <row r="16" spans="5:17" x14ac:dyDescent="0.25">
      <c r="N16" s="314"/>
      <c r="O16" s="315"/>
      <c r="P16" s="316"/>
      <c r="Q16" s="313"/>
    </row>
    <row r="17" spans="14:17" x14ac:dyDescent="0.25">
      <c r="N17" s="314"/>
      <c r="O17" s="315"/>
      <c r="P17" s="316"/>
      <c r="Q17" s="313"/>
    </row>
    <row r="18" spans="14:17" x14ac:dyDescent="0.25">
      <c r="N18" s="314"/>
      <c r="O18" s="315"/>
      <c r="P18" s="316"/>
      <c r="Q18" s="313"/>
    </row>
    <row r="19" spans="14:17" x14ac:dyDescent="0.25">
      <c r="N19" s="314"/>
      <c r="O19" s="315"/>
      <c r="P19" s="316"/>
      <c r="Q19" s="313"/>
    </row>
    <row r="20" spans="14:17" x14ac:dyDescent="0.25">
      <c r="N20" s="314"/>
      <c r="O20" s="315"/>
      <c r="P20" s="316"/>
      <c r="Q20" s="313"/>
    </row>
    <row r="21" spans="14:17" x14ac:dyDescent="0.25">
      <c r="N21" s="314"/>
      <c r="O21" s="315"/>
      <c r="P21" s="316"/>
      <c r="Q21" s="313"/>
    </row>
    <row r="22" spans="14:17" x14ac:dyDescent="0.25">
      <c r="N22" s="314"/>
      <c r="O22" s="315"/>
      <c r="P22" s="316"/>
      <c r="Q22" s="313"/>
    </row>
    <row r="23" spans="14:17" x14ac:dyDescent="0.25">
      <c r="N23" s="314"/>
      <c r="O23" s="315"/>
      <c r="P23" s="316"/>
      <c r="Q23" s="313"/>
    </row>
    <row r="24" spans="14:17" x14ac:dyDescent="0.25">
      <c r="N24" s="314"/>
      <c r="O24" s="315"/>
      <c r="P24" s="316"/>
      <c r="Q24" s="313"/>
    </row>
    <row r="25" spans="14:17" x14ac:dyDescent="0.25">
      <c r="N25" s="314"/>
      <c r="O25" s="315"/>
      <c r="P25" s="316"/>
      <c r="Q25" s="313"/>
    </row>
    <row r="26" spans="14:17" x14ac:dyDescent="0.25">
      <c r="N26" s="314"/>
      <c r="O26" s="315"/>
      <c r="P26" s="316"/>
      <c r="Q26" s="313"/>
    </row>
    <row r="27" spans="14:17" x14ac:dyDescent="0.25">
      <c r="N27" s="314"/>
      <c r="O27" s="315"/>
      <c r="P27" s="316"/>
      <c r="Q27" s="313"/>
    </row>
    <row r="28" spans="14:17" x14ac:dyDescent="0.25">
      <c r="N28" s="314"/>
      <c r="O28" s="315"/>
      <c r="P28" s="316"/>
      <c r="Q28" s="313"/>
    </row>
    <row r="29" spans="14:17" x14ac:dyDescent="0.25">
      <c r="N29" s="314"/>
      <c r="O29" s="315"/>
      <c r="P29" s="316"/>
      <c r="Q29" s="313"/>
    </row>
    <row r="30" spans="14:17" x14ac:dyDescent="0.25">
      <c r="N30" s="314"/>
      <c r="O30" s="315"/>
      <c r="P30" s="316"/>
      <c r="Q30" s="313"/>
    </row>
    <row r="31" spans="14:17" x14ac:dyDescent="0.25">
      <c r="N31" s="314"/>
      <c r="O31" s="315"/>
      <c r="P31" s="316"/>
      <c r="Q31" s="313"/>
    </row>
    <row r="32" spans="14:17" x14ac:dyDescent="0.25">
      <c r="N32" s="314"/>
      <c r="O32" s="315"/>
      <c r="P32" s="316"/>
      <c r="Q32" s="313"/>
    </row>
    <row r="33" spans="1:18" x14ac:dyDescent="0.25">
      <c r="N33" s="314"/>
      <c r="O33" s="315"/>
      <c r="P33" s="316"/>
      <c r="Q33" s="313"/>
    </row>
    <row r="34" spans="1:18" ht="12.75" customHeight="1" x14ac:dyDescent="0.25">
      <c r="N34" s="323"/>
      <c r="O34" s="323"/>
      <c r="P34" s="316"/>
      <c r="Q34" s="313"/>
    </row>
    <row r="35" spans="1:18" x14ac:dyDescent="0.25">
      <c r="N35" s="323"/>
      <c r="O35" s="323"/>
      <c r="P35" s="316"/>
      <c r="Q35" s="313"/>
    </row>
    <row r="36" spans="1:18" x14ac:dyDescent="0.25">
      <c r="N36" s="323"/>
      <c r="O36" s="324"/>
      <c r="P36" s="316"/>
      <c r="Q36" s="313"/>
    </row>
    <row r="37" spans="1:18" x14ac:dyDescent="0.25">
      <c r="O37" s="284"/>
      <c r="P37" s="317"/>
    </row>
    <row r="42" spans="1:18" s="301" customFormat="1" x14ac:dyDescent="0.25">
      <c r="A42" s="276"/>
      <c r="B42" s="276"/>
      <c r="C42" s="276"/>
      <c r="D42" s="276"/>
      <c r="E42" s="276"/>
      <c r="F42" s="276"/>
      <c r="G42" s="276"/>
      <c r="H42" s="276"/>
      <c r="I42" s="276"/>
      <c r="J42" s="276"/>
      <c r="K42" s="276"/>
      <c r="L42" s="276"/>
      <c r="M42" s="276"/>
      <c r="N42" s="276"/>
      <c r="O42" s="276"/>
      <c r="P42" s="276"/>
      <c r="Q42" s="276"/>
      <c r="R42" s="276"/>
    </row>
    <row r="43" spans="1:18" s="301" customFormat="1" x14ac:dyDescent="0.25">
      <c r="A43" s="276"/>
      <c r="B43" s="276"/>
      <c r="C43" s="276"/>
      <c r="D43" s="276"/>
      <c r="E43" s="276"/>
      <c r="F43" s="276"/>
      <c r="G43" s="276"/>
      <c r="H43" s="276"/>
      <c r="I43" s="276"/>
      <c r="J43" s="276"/>
      <c r="K43" s="276"/>
      <c r="L43" s="276"/>
      <c r="M43" s="276"/>
      <c r="N43" s="276"/>
      <c r="O43" s="276"/>
      <c r="P43" s="276"/>
      <c r="Q43" s="276"/>
      <c r="R43" s="276"/>
    </row>
    <row r="44" spans="1:18" s="301" customFormat="1" x14ac:dyDescent="0.25">
      <c r="A44" s="276"/>
      <c r="B44" s="276"/>
      <c r="C44" s="276"/>
      <c r="D44" s="276"/>
      <c r="E44" s="276"/>
      <c r="F44" s="276"/>
      <c r="G44" s="276"/>
      <c r="H44" s="276"/>
      <c r="I44" s="276"/>
      <c r="J44" s="276"/>
      <c r="K44" s="276"/>
      <c r="L44" s="276"/>
      <c r="M44" s="276"/>
      <c r="N44" s="276"/>
      <c r="O44" s="276"/>
      <c r="P44" s="276"/>
      <c r="Q44" s="276"/>
      <c r="R44" s="276"/>
    </row>
    <row r="45" spans="1:18" s="301" customFormat="1" x14ac:dyDescent="0.25">
      <c r="A45" s="276"/>
      <c r="B45" s="276"/>
      <c r="C45" s="276"/>
      <c r="D45" s="276"/>
      <c r="E45" s="276"/>
      <c r="F45" s="276"/>
      <c r="G45" s="276"/>
      <c r="H45" s="276"/>
      <c r="I45" s="276"/>
      <c r="J45" s="276"/>
      <c r="K45" s="276"/>
      <c r="L45" s="276"/>
      <c r="M45" s="276"/>
      <c r="N45" s="276"/>
      <c r="O45" s="276"/>
      <c r="P45" s="276"/>
      <c r="Q45" s="276"/>
      <c r="R45" s="276"/>
    </row>
    <row r="46" spans="1:18" s="301" customFormat="1" x14ac:dyDescent="0.25">
      <c r="A46" s="276"/>
      <c r="B46" s="276"/>
      <c r="C46" s="276"/>
      <c r="D46" s="276"/>
      <c r="E46" s="276"/>
      <c r="F46" s="276"/>
      <c r="G46" s="276"/>
      <c r="H46" s="276"/>
      <c r="I46" s="276"/>
      <c r="J46" s="276"/>
      <c r="K46" s="276"/>
      <c r="L46" s="276"/>
      <c r="M46" s="276"/>
      <c r="N46" s="276"/>
      <c r="O46" s="276"/>
      <c r="P46" s="276"/>
      <c r="Q46" s="276"/>
      <c r="R46" s="276"/>
    </row>
    <row r="47" spans="1:18" s="301" customFormat="1" ht="12.75" customHeight="1" x14ac:dyDescent="0.25">
      <c r="A47" s="276"/>
      <c r="B47" s="276"/>
      <c r="C47" s="276"/>
      <c r="D47" s="276"/>
      <c r="E47" s="276"/>
      <c r="F47" s="276"/>
      <c r="G47" s="276"/>
      <c r="H47" s="276"/>
      <c r="I47" s="276"/>
      <c r="J47" s="276"/>
      <c r="K47" s="276"/>
      <c r="L47" s="276"/>
      <c r="M47" s="276"/>
      <c r="N47" s="276"/>
      <c r="O47" s="276"/>
      <c r="P47" s="276"/>
      <c r="Q47" s="276"/>
      <c r="R47" s="276"/>
    </row>
    <row r="48" spans="1:18" s="301" customFormat="1" x14ac:dyDescent="0.25">
      <c r="A48" s="325"/>
      <c r="B48" s="294"/>
      <c r="C48" s="294"/>
      <c r="D48" s="276"/>
      <c r="E48" s="294"/>
      <c r="F48" s="276"/>
      <c r="G48" s="276"/>
      <c r="H48" s="276"/>
      <c r="I48" s="276"/>
      <c r="J48" s="276"/>
      <c r="K48" s="276"/>
      <c r="L48" s="276"/>
      <c r="M48" s="276"/>
      <c r="N48" s="276"/>
      <c r="O48" s="276"/>
      <c r="P48" s="276"/>
      <c r="Q48" s="276"/>
      <c r="R48" s="276"/>
    </row>
    <row r="49" spans="1:18" s="301" customFormat="1" ht="14.4" x14ac:dyDescent="0.25">
      <c r="A49" s="294"/>
      <c r="B49" s="294"/>
      <c r="C49" s="294"/>
      <c r="D49" s="276"/>
      <c r="E49" s="281"/>
      <c r="F49" s="276"/>
      <c r="G49" s="276"/>
      <c r="H49" s="276"/>
      <c r="I49" s="276"/>
      <c r="J49" s="276"/>
      <c r="K49" s="276"/>
      <c r="L49" s="276"/>
      <c r="M49" s="276"/>
      <c r="N49" s="276"/>
      <c r="O49" s="276"/>
      <c r="P49" s="276"/>
      <c r="Q49" s="276"/>
      <c r="R49" s="276"/>
    </row>
    <row r="50" spans="1:18" s="301" customFormat="1" ht="14.4" x14ac:dyDescent="0.25">
      <c r="A50" s="294" t="s">
        <v>3</v>
      </c>
      <c r="B50" s="279">
        <v>850.65580199725616</v>
      </c>
      <c r="C50" s="308">
        <f>+B50/$B$53</f>
        <v>0.20559606834345015</v>
      </c>
      <c r="D50" s="276"/>
      <c r="E50" s="281"/>
      <c r="F50" s="276"/>
      <c r="G50" s="276"/>
      <c r="H50" s="276"/>
      <c r="I50" s="276"/>
      <c r="J50" s="276"/>
      <c r="K50" s="276"/>
      <c r="L50" s="276"/>
      <c r="M50" s="276"/>
      <c r="N50" s="276"/>
      <c r="O50" s="276"/>
      <c r="P50" s="276"/>
      <c r="Q50" s="276"/>
      <c r="R50" s="276"/>
    </row>
    <row r="51" spans="1:18" s="301" customFormat="1" ht="14.4" x14ac:dyDescent="0.25">
      <c r="A51" s="294" t="s">
        <v>5</v>
      </c>
      <c r="B51" s="279">
        <v>3163.0421801602629</v>
      </c>
      <c r="C51" s="308">
        <f>+B51/$B$53</f>
        <v>0.76447963408770425</v>
      </c>
      <c r="D51" s="276"/>
      <c r="E51" s="281"/>
      <c r="F51" s="276"/>
      <c r="G51" s="276"/>
      <c r="H51" s="276"/>
      <c r="I51" s="276"/>
      <c r="J51" s="275"/>
      <c r="K51" s="298"/>
      <c r="L51" s="276"/>
      <c r="M51" s="276"/>
      <c r="N51" s="276"/>
      <c r="O51" s="276"/>
      <c r="P51" s="276"/>
      <c r="Q51" s="276"/>
      <c r="R51" s="276"/>
    </row>
    <row r="52" spans="1:18" s="301" customFormat="1" ht="12.75" customHeight="1" x14ac:dyDescent="0.25">
      <c r="A52" s="294" t="s">
        <v>7</v>
      </c>
      <c r="B52" s="279">
        <v>123.81208236486077</v>
      </c>
      <c r="C52" s="308">
        <f>+B52/$B$53</f>
        <v>2.992429756884548E-2</v>
      </c>
      <c r="D52" s="276"/>
      <c r="E52" s="281"/>
      <c r="F52" s="276"/>
      <c r="G52" s="276"/>
      <c r="H52" s="276"/>
      <c r="I52" s="276"/>
      <c r="J52" s="275"/>
      <c r="K52" s="298"/>
      <c r="L52" s="276"/>
      <c r="M52" s="276"/>
      <c r="N52" s="276"/>
      <c r="O52" s="276"/>
      <c r="P52" s="276"/>
      <c r="Q52" s="276"/>
      <c r="R52" s="276"/>
    </row>
    <row r="53" spans="1:18" s="301" customFormat="1" ht="14.4" x14ac:dyDescent="0.25">
      <c r="A53" s="294"/>
      <c r="B53" s="318">
        <f>+SUM(B50:B52)</f>
        <v>4137.5100645223802</v>
      </c>
      <c r="C53" s="294"/>
      <c r="D53" s="276"/>
      <c r="E53" s="294"/>
      <c r="F53" s="276"/>
      <c r="G53" s="276"/>
      <c r="H53" s="276"/>
      <c r="I53" s="276"/>
      <c r="J53" s="275"/>
      <c r="K53" s="298"/>
      <c r="L53" s="276"/>
      <c r="M53" s="276"/>
      <c r="N53" s="276"/>
      <c r="O53" s="276"/>
      <c r="P53" s="276"/>
      <c r="Q53" s="276"/>
      <c r="R53" s="276"/>
    </row>
    <row r="54" spans="1:18" s="301" customFormat="1" ht="14.4" x14ac:dyDescent="0.25">
      <c r="A54" s="294"/>
      <c r="B54" s="294"/>
      <c r="C54" s="294"/>
      <c r="D54" s="276"/>
      <c r="E54" s="294"/>
      <c r="F54" s="276"/>
      <c r="G54" s="276"/>
      <c r="H54" s="276"/>
      <c r="I54" s="276"/>
      <c r="J54" s="275"/>
      <c r="K54" s="298"/>
      <c r="L54" s="276"/>
      <c r="M54" s="276"/>
      <c r="N54" s="276"/>
      <c r="O54" s="276"/>
      <c r="P54" s="276"/>
      <c r="Q54" s="276"/>
      <c r="R54" s="276"/>
    </row>
    <row r="55" spans="1:18" s="301" customFormat="1" ht="14.4" x14ac:dyDescent="0.25">
      <c r="A55" s="276"/>
      <c r="B55" s="276"/>
      <c r="C55" s="276"/>
      <c r="D55" s="276"/>
      <c r="E55" s="294"/>
      <c r="F55" s="276"/>
      <c r="G55" s="276"/>
      <c r="H55" s="276"/>
      <c r="I55" s="276"/>
      <c r="J55" s="275"/>
      <c r="K55" s="298"/>
      <c r="L55" s="276"/>
      <c r="M55" s="276"/>
      <c r="N55" s="276"/>
      <c r="O55" s="276"/>
      <c r="P55" s="276"/>
      <c r="Q55" s="276"/>
      <c r="R55" s="276"/>
    </row>
    <row r="56" spans="1:18" ht="14.4" x14ac:dyDescent="0.25">
      <c r="J56" s="275"/>
      <c r="K56" s="298"/>
    </row>
    <row r="57" spans="1:18" ht="12.75" customHeight="1" x14ac:dyDescent="0.25">
      <c r="A57" s="294"/>
      <c r="B57" s="294"/>
      <c r="C57" s="294"/>
      <c r="D57" s="294"/>
      <c r="E57" s="294"/>
      <c r="J57" s="275"/>
      <c r="K57" s="298"/>
    </row>
    <row r="58" spans="1:18" ht="14.4" x14ac:dyDescent="0.25">
      <c r="A58" s="294"/>
      <c r="B58" s="294"/>
      <c r="C58" s="294"/>
      <c r="D58" s="294"/>
      <c r="E58" s="294"/>
      <c r="J58" s="275"/>
      <c r="K58" s="298"/>
    </row>
    <row r="59" spans="1:18" ht="14.4" x14ac:dyDescent="0.25">
      <c r="J59" s="275"/>
      <c r="K59" s="298"/>
    </row>
    <row r="60" spans="1:18" ht="14.4" x14ac:dyDescent="0.25">
      <c r="J60" s="275"/>
      <c r="K60" s="298"/>
    </row>
    <row r="61" spans="1:18" ht="14.4" x14ac:dyDescent="0.25">
      <c r="J61" s="275"/>
      <c r="K61" s="298"/>
    </row>
    <row r="62" spans="1:18" ht="14.4" x14ac:dyDescent="0.25">
      <c r="J62" s="275"/>
      <c r="K62" s="298"/>
    </row>
    <row r="63" spans="1:18" ht="14.4" x14ac:dyDescent="0.25">
      <c r="J63" s="275"/>
      <c r="K63" s="298"/>
    </row>
    <row r="64" spans="1:18" ht="14.4" x14ac:dyDescent="0.25">
      <c r="J64" s="275"/>
      <c r="K64" s="298"/>
    </row>
    <row r="65" spans="10:11" ht="14.4" x14ac:dyDescent="0.25">
      <c r="J65" s="275"/>
      <c r="K65" s="298"/>
    </row>
    <row r="66" spans="10:11" ht="14.4" x14ac:dyDescent="0.25">
      <c r="J66" s="275"/>
      <c r="K66" s="298"/>
    </row>
    <row r="67" spans="10:11" ht="14.4" x14ac:dyDescent="0.25">
      <c r="J67" s="275"/>
      <c r="K67" s="298"/>
    </row>
    <row r="68" spans="10:11" ht="14.4" x14ac:dyDescent="0.25">
      <c r="J68" s="278"/>
      <c r="K68" s="298"/>
    </row>
    <row r="69" spans="10:11" ht="14.4" x14ac:dyDescent="0.25">
      <c r="J69" s="275"/>
      <c r="K69" s="298"/>
    </row>
    <row r="70" spans="10:11" ht="14.4" x14ac:dyDescent="0.25">
      <c r="J70" s="275"/>
      <c r="K70" s="298"/>
    </row>
    <row r="71" spans="10:11" ht="14.4" x14ac:dyDescent="0.25">
      <c r="J71" s="275"/>
      <c r="K71" s="298"/>
    </row>
    <row r="72" spans="10:11" ht="14.4" x14ac:dyDescent="0.25">
      <c r="J72" s="275"/>
      <c r="K72" s="298"/>
    </row>
    <row r="73" spans="10:11" ht="14.4" x14ac:dyDescent="0.25">
      <c r="J73" s="275"/>
      <c r="K73" s="298"/>
    </row>
    <row r="74" spans="10:11" ht="14.4" x14ac:dyDescent="0.25">
      <c r="J74" s="275"/>
      <c r="K74" s="298"/>
    </row>
    <row r="75" spans="10:11" x14ac:dyDescent="0.25">
      <c r="J75" s="14"/>
      <c r="K75" s="14"/>
    </row>
  </sheetData>
  <mergeCells count="3">
    <mergeCell ref="F14:G14"/>
    <mergeCell ref="I12:J12"/>
    <mergeCell ref="F12:H12"/>
  </mergeCells>
  <hyperlinks>
    <hyperlink ref="O3" location="ÍNDICE!A1" display="INDICE" xr:uid="{00000000-0004-0000-60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dimension ref="A3:S74"/>
  <sheetViews>
    <sheetView showGridLines="0" zoomScaleNormal="100" workbookViewId="0">
      <selection activeCell="K56" sqref="K56"/>
    </sheetView>
  </sheetViews>
  <sheetFormatPr baseColWidth="10" defaultColWidth="11.44140625" defaultRowHeight="13.2" x14ac:dyDescent="0.25"/>
  <cols>
    <col min="1" max="1" width="24" style="276" customWidth="1"/>
    <col min="2" max="2" width="13.109375" style="276" customWidth="1"/>
    <col min="3" max="3" width="10.6640625" style="276" customWidth="1"/>
    <col min="4" max="4" width="8.6640625" style="276" customWidth="1"/>
    <col min="5" max="13" width="11.44140625" style="276"/>
    <col min="14" max="14" width="12.88671875" style="276" bestFit="1" customWidth="1"/>
    <col min="15" max="18" width="11.44140625" style="276"/>
    <col min="19" max="19" width="11.44140625" style="317"/>
    <col min="20" max="16384" width="11.44140625" style="276"/>
  </cols>
  <sheetData>
    <row r="3" spans="1:15" ht="13.8" x14ac:dyDescent="0.25">
      <c r="M3" s="128" t="s">
        <v>145</v>
      </c>
    </row>
    <row r="4" spans="1:15" x14ac:dyDescent="0.25">
      <c r="M4" s="14"/>
    </row>
    <row r="8" spans="1:15" ht="15.6" x14ac:dyDescent="0.3">
      <c r="A8" s="508" t="s">
        <v>211</v>
      </c>
      <c r="B8" s="508"/>
      <c r="C8" s="508"/>
      <c r="D8" s="508"/>
      <c r="E8" s="508"/>
      <c r="F8" s="508"/>
      <c r="G8" s="508"/>
      <c r="H8" s="508"/>
      <c r="I8" s="508"/>
      <c r="J8" s="508"/>
      <c r="K8" s="508"/>
    </row>
    <row r="9" spans="1:15" x14ac:dyDescent="0.25">
      <c r="A9" s="509" t="s">
        <v>201</v>
      </c>
      <c r="B9" s="509"/>
      <c r="C9" s="509"/>
      <c r="D9" s="509"/>
      <c r="E9" s="509"/>
      <c r="F9" s="509"/>
      <c r="G9" s="509"/>
      <c r="H9" s="509"/>
      <c r="I9" s="509"/>
      <c r="J9" s="509"/>
      <c r="K9" s="509"/>
      <c r="M9" s="294"/>
      <c r="N9" s="326"/>
      <c r="O9" s="308"/>
    </row>
    <row r="10" spans="1:15" x14ac:dyDescent="0.25">
      <c r="M10" s="294"/>
      <c r="N10" s="326"/>
      <c r="O10" s="308"/>
    </row>
    <row r="11" spans="1:15" x14ac:dyDescent="0.25">
      <c r="M11" s="294"/>
      <c r="N11" s="326"/>
      <c r="O11" s="308"/>
    </row>
    <row r="12" spans="1:15" x14ac:dyDescent="0.25">
      <c r="M12" s="294"/>
      <c r="N12" s="326"/>
      <c r="O12" s="308"/>
    </row>
    <row r="13" spans="1:15" ht="13.8" x14ac:dyDescent="0.3">
      <c r="E13" s="373" t="s">
        <v>614</v>
      </c>
      <c r="H13" s="373" t="s">
        <v>171</v>
      </c>
      <c r="I13" s="333"/>
      <c r="M13" s="294"/>
      <c r="N13" s="326"/>
      <c r="O13" s="308"/>
    </row>
    <row r="14" spans="1:15" x14ac:dyDescent="0.25">
      <c r="C14" s="327"/>
      <c r="M14" s="294"/>
      <c r="N14" s="326"/>
      <c r="O14" s="308"/>
    </row>
    <row r="15" spans="1:15" x14ac:dyDescent="0.25">
      <c r="C15" s="327"/>
      <c r="M15" s="294"/>
      <c r="N15" s="326"/>
      <c r="O15" s="308"/>
    </row>
    <row r="16" spans="1:15" x14ac:dyDescent="0.25">
      <c r="C16" s="327"/>
      <c r="M16" s="294"/>
      <c r="N16" s="326"/>
      <c r="O16" s="308"/>
    </row>
    <row r="17" spans="3:15" x14ac:dyDescent="0.25">
      <c r="C17" s="327"/>
      <c r="M17" s="294"/>
      <c r="N17" s="326"/>
      <c r="O17" s="308"/>
    </row>
    <row r="18" spans="3:15" x14ac:dyDescent="0.25">
      <c r="M18" s="294"/>
      <c r="N18" s="326"/>
      <c r="O18" s="308"/>
    </row>
    <row r="19" spans="3:15" x14ac:dyDescent="0.25">
      <c r="M19" s="294"/>
      <c r="N19" s="326"/>
      <c r="O19" s="308"/>
    </row>
    <row r="20" spans="3:15" x14ac:dyDescent="0.25">
      <c r="M20" s="294"/>
      <c r="N20" s="326"/>
      <c r="O20" s="308"/>
    </row>
    <row r="21" spans="3:15" x14ac:dyDescent="0.25">
      <c r="M21" s="294"/>
      <c r="N21" s="326"/>
      <c r="O21" s="308"/>
    </row>
    <row r="22" spans="3:15" x14ac:dyDescent="0.25">
      <c r="M22" s="294"/>
      <c r="N22" s="326"/>
      <c r="O22" s="308"/>
    </row>
    <row r="23" spans="3:15" x14ac:dyDescent="0.25">
      <c r="M23" s="294"/>
      <c r="N23" s="326"/>
      <c r="O23" s="308"/>
    </row>
    <row r="24" spans="3:15" x14ac:dyDescent="0.25">
      <c r="M24" s="294"/>
      <c r="N24" s="326"/>
      <c r="O24" s="308"/>
    </row>
    <row r="25" spans="3:15" x14ac:dyDescent="0.25">
      <c r="M25" s="294"/>
      <c r="N25" s="326"/>
      <c r="O25" s="308"/>
    </row>
    <row r="26" spans="3:15" x14ac:dyDescent="0.25">
      <c r="M26" s="294"/>
      <c r="N26" s="326"/>
      <c r="O26" s="308"/>
    </row>
    <row r="27" spans="3:15" x14ac:dyDescent="0.25">
      <c r="M27" s="294"/>
      <c r="N27" s="326"/>
      <c r="O27" s="308"/>
    </row>
    <row r="28" spans="3:15" x14ac:dyDescent="0.25">
      <c r="M28" s="294"/>
      <c r="N28" s="326"/>
      <c r="O28" s="308"/>
    </row>
    <row r="29" spans="3:15" x14ac:dyDescent="0.25">
      <c r="M29" s="294"/>
      <c r="N29" s="326"/>
      <c r="O29" s="308"/>
    </row>
    <row r="30" spans="3:15" x14ac:dyDescent="0.25">
      <c r="M30" s="294"/>
      <c r="N30" s="326"/>
      <c r="O30" s="308"/>
    </row>
    <row r="31" spans="3:15" x14ac:dyDescent="0.25">
      <c r="M31" s="294"/>
      <c r="N31" s="326"/>
      <c r="O31" s="308"/>
    </row>
    <row r="32" spans="3:15" x14ac:dyDescent="0.25">
      <c r="M32" s="294"/>
      <c r="N32" s="326"/>
      <c r="O32" s="308"/>
    </row>
    <row r="33" spans="1:19" x14ac:dyDescent="0.25">
      <c r="M33" s="294"/>
      <c r="N33" s="326"/>
      <c r="O33" s="308"/>
    </row>
    <row r="34" spans="1:19" x14ac:dyDescent="0.25">
      <c r="M34" s="294"/>
      <c r="N34" s="326"/>
      <c r="O34" s="294"/>
    </row>
    <row r="41" spans="1:19" ht="12" customHeight="1" x14ac:dyDescent="0.25"/>
    <row r="44" spans="1:19" s="294" customFormat="1" x14ac:dyDescent="0.25">
      <c r="F44" s="276"/>
      <c r="G44" s="276"/>
      <c r="H44" s="276"/>
      <c r="I44" s="276"/>
      <c r="J44" s="276"/>
      <c r="K44" s="276"/>
      <c r="L44" s="276"/>
      <c r="M44" s="276"/>
      <c r="N44" s="276"/>
      <c r="O44" s="276"/>
      <c r="P44" s="276"/>
      <c r="S44" s="308"/>
    </row>
    <row r="45" spans="1:19" x14ac:dyDescent="0.25">
      <c r="A45" s="294"/>
      <c r="B45" s="318">
        <f>SUM(B47:B50)</f>
        <v>341254.40544906573</v>
      </c>
      <c r="C45" s="294"/>
      <c r="D45" s="294"/>
      <c r="E45" s="294"/>
    </row>
    <row r="46" spans="1:19" x14ac:dyDescent="0.25">
      <c r="A46" s="294"/>
      <c r="B46" s="294"/>
      <c r="C46" s="294"/>
      <c r="D46" s="294"/>
      <c r="E46" s="294"/>
    </row>
    <row r="47" spans="1:19" ht="14.4" x14ac:dyDescent="0.25">
      <c r="A47" s="294" t="s">
        <v>3</v>
      </c>
      <c r="B47" s="279">
        <v>40843.067128051967</v>
      </c>
      <c r="C47" s="308">
        <f>+B47/$B$45</f>
        <v>0.11968509849508167</v>
      </c>
      <c r="D47" s="308"/>
      <c r="E47" s="294"/>
    </row>
    <row r="48" spans="1:19" ht="14.4" x14ac:dyDescent="0.25">
      <c r="A48" s="294" t="s">
        <v>5</v>
      </c>
      <c r="B48" s="279">
        <v>284979.47384464374</v>
      </c>
      <c r="C48" s="308">
        <f>+B48/$B$45</f>
        <v>0.83509390441313625</v>
      </c>
      <c r="D48" s="308"/>
      <c r="E48" s="294"/>
    </row>
    <row r="49" spans="1:19" ht="14.4" x14ac:dyDescent="0.25">
      <c r="A49" s="294" t="s">
        <v>7</v>
      </c>
      <c r="B49" s="279">
        <v>15373.848385123754</v>
      </c>
      <c r="C49" s="308">
        <f>+B49/$B$45</f>
        <v>4.5050988762746956E-2</v>
      </c>
      <c r="D49" s="308"/>
      <c r="E49" s="294"/>
      <c r="H49" s="14"/>
      <c r="J49" s="14"/>
      <c r="K49" s="14"/>
    </row>
    <row r="50" spans="1:19" ht="14.4" x14ac:dyDescent="0.25">
      <c r="A50" s="294" t="s">
        <v>456</v>
      </c>
      <c r="B50" s="279">
        <v>58.016091246254923</v>
      </c>
      <c r="C50" s="308">
        <f>+B50/$B$45</f>
        <v>1.700083290350787E-4</v>
      </c>
      <c r="D50" s="294"/>
      <c r="E50" s="294"/>
      <c r="H50" s="14"/>
      <c r="I50" s="275"/>
      <c r="J50" s="298"/>
    </row>
    <row r="51" spans="1:19" ht="14.4" x14ac:dyDescent="0.25">
      <c r="A51" s="294"/>
      <c r="B51" s="294"/>
      <c r="C51" s="294"/>
      <c r="D51" s="294"/>
      <c r="E51" s="294"/>
      <c r="H51" s="14"/>
      <c r="I51" s="275"/>
      <c r="J51" s="298"/>
    </row>
    <row r="52" spans="1:19" s="301" customFormat="1" ht="14.4" x14ac:dyDescent="0.25">
      <c r="A52" s="276"/>
      <c r="B52" s="328"/>
      <c r="C52" s="276"/>
      <c r="D52" s="276"/>
      <c r="E52" s="294"/>
      <c r="F52" s="276"/>
      <c r="G52" s="276"/>
      <c r="H52" s="14"/>
      <c r="I52" s="275"/>
      <c r="J52" s="298"/>
      <c r="K52" s="276"/>
      <c r="L52" s="276"/>
      <c r="M52" s="276"/>
      <c r="N52" s="276"/>
      <c r="O52" s="276"/>
      <c r="P52" s="276"/>
      <c r="S52" s="329"/>
    </row>
    <row r="53" spans="1:19" s="301" customFormat="1" ht="14.4" x14ac:dyDescent="0.25">
      <c r="A53" s="276"/>
      <c r="B53" s="284"/>
      <c r="C53" s="276"/>
      <c r="D53" s="276"/>
      <c r="E53" s="294"/>
      <c r="F53" s="276"/>
      <c r="H53" s="14"/>
      <c r="I53" s="278"/>
      <c r="J53" s="298"/>
      <c r="K53" s="276"/>
      <c r="L53" s="276"/>
      <c r="M53" s="276"/>
      <c r="N53" s="276"/>
      <c r="O53" s="276"/>
      <c r="P53" s="276"/>
      <c r="S53" s="329"/>
    </row>
    <row r="54" spans="1:19" ht="14.4" x14ac:dyDescent="0.25">
      <c r="A54" s="294"/>
      <c r="B54" s="326"/>
      <c r="C54" s="294"/>
      <c r="D54" s="294"/>
      <c r="E54" s="294"/>
      <c r="H54" s="14"/>
      <c r="I54" s="275"/>
      <c r="J54" s="298"/>
    </row>
    <row r="55" spans="1:19" ht="14.4" x14ac:dyDescent="0.25">
      <c r="A55" s="294"/>
      <c r="B55" s="326"/>
      <c r="C55" s="294"/>
      <c r="D55" s="294"/>
      <c r="E55" s="294"/>
      <c r="H55" s="14"/>
      <c r="I55" s="275"/>
      <c r="J55" s="298"/>
    </row>
    <row r="56" spans="1:19" ht="14.4" x14ac:dyDescent="0.25">
      <c r="A56" s="294"/>
      <c r="B56" s="294"/>
      <c r="C56" s="281"/>
      <c r="D56" s="294"/>
      <c r="E56" s="294"/>
      <c r="H56" s="14"/>
      <c r="I56" s="275"/>
      <c r="J56" s="298"/>
    </row>
    <row r="57" spans="1:19" ht="14.4" x14ac:dyDescent="0.25">
      <c r="A57" s="294"/>
      <c r="B57" s="294"/>
      <c r="C57" s="281"/>
      <c r="D57" s="294"/>
      <c r="E57" s="294"/>
      <c r="H57" s="14"/>
      <c r="I57" s="275"/>
      <c r="J57" s="298"/>
    </row>
    <row r="58" spans="1:19" ht="14.4" x14ac:dyDescent="0.25">
      <c r="C58" s="281"/>
      <c r="H58" s="14"/>
      <c r="I58" s="275"/>
      <c r="J58" s="298"/>
    </row>
    <row r="59" spans="1:19" ht="14.4" x14ac:dyDescent="0.25">
      <c r="C59" s="281"/>
      <c r="H59" s="14"/>
      <c r="I59" s="275"/>
      <c r="J59" s="298"/>
    </row>
    <row r="60" spans="1:19" ht="14.4" x14ac:dyDescent="0.25">
      <c r="H60" s="14"/>
      <c r="I60" s="275"/>
      <c r="J60" s="298"/>
    </row>
    <row r="61" spans="1:19" ht="14.4" x14ac:dyDescent="0.25">
      <c r="H61" s="14"/>
      <c r="I61" s="275"/>
      <c r="J61" s="298"/>
    </row>
    <row r="62" spans="1:19" ht="14.4" x14ac:dyDescent="0.25">
      <c r="H62" s="14"/>
      <c r="I62" s="275"/>
      <c r="J62" s="298"/>
    </row>
    <row r="63" spans="1:19" ht="14.4" x14ac:dyDescent="0.25">
      <c r="H63" s="14"/>
      <c r="I63" s="275"/>
      <c r="J63" s="298"/>
    </row>
    <row r="64" spans="1:19" ht="14.4" x14ac:dyDescent="0.25">
      <c r="H64" s="14"/>
      <c r="I64" s="275"/>
      <c r="J64" s="298"/>
    </row>
    <row r="65" spans="8:10" ht="14.4" x14ac:dyDescent="0.25">
      <c r="H65" s="14"/>
      <c r="I65" s="275"/>
      <c r="J65" s="298"/>
    </row>
    <row r="66" spans="8:10" ht="14.4" x14ac:dyDescent="0.25">
      <c r="H66" s="14"/>
      <c r="I66" s="275"/>
      <c r="J66" s="298"/>
    </row>
    <row r="67" spans="8:10" ht="14.4" x14ac:dyDescent="0.25">
      <c r="H67" s="14"/>
      <c r="I67" s="275"/>
      <c r="J67" s="298"/>
    </row>
    <row r="68" spans="8:10" ht="14.4" x14ac:dyDescent="0.25">
      <c r="H68" s="14"/>
      <c r="I68" s="275"/>
      <c r="J68" s="298"/>
    </row>
    <row r="69" spans="8:10" ht="14.4" x14ac:dyDescent="0.25">
      <c r="H69" s="14"/>
      <c r="I69" s="275"/>
      <c r="J69" s="298"/>
    </row>
    <row r="70" spans="8:10" ht="14.4" x14ac:dyDescent="0.25">
      <c r="H70" s="14"/>
      <c r="I70" s="275"/>
      <c r="J70" s="298"/>
    </row>
    <row r="71" spans="8:10" ht="14.4" x14ac:dyDescent="0.25">
      <c r="H71" s="14"/>
      <c r="I71" s="275"/>
      <c r="J71" s="298"/>
    </row>
    <row r="72" spans="8:10" ht="14.4" x14ac:dyDescent="0.25">
      <c r="H72" s="14"/>
      <c r="I72" s="275"/>
      <c r="J72" s="298"/>
    </row>
    <row r="73" spans="8:10" ht="14.4" x14ac:dyDescent="0.25">
      <c r="H73" s="14"/>
      <c r="I73" s="275"/>
      <c r="J73" s="298"/>
    </row>
    <row r="74" spans="8:10" x14ac:dyDescent="0.25">
      <c r="H74" s="14"/>
      <c r="I74" s="14"/>
      <c r="J74" s="14"/>
    </row>
  </sheetData>
  <mergeCells count="2">
    <mergeCell ref="A8:K8"/>
    <mergeCell ref="A9:K9"/>
  </mergeCells>
  <hyperlinks>
    <hyperlink ref="M3" location="ÍNDICE!A1" display="INDICE" xr:uid="{00000000-0004-0000-6100-000000000000}"/>
  </hyperlinks>
  <pageMargins left="0.74803149606299213" right="0.74803149606299213" top="0.78740157480314965" bottom="0.98425196850393704" header="0" footer="0"/>
  <pageSetup paperSize="9" scale="90" orientation="landscape" horizontalDpi="1200" verticalDpi="1200" r:id="rId1"/>
  <headerFooter alignWithMargins="0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dimension ref="A3:R73"/>
  <sheetViews>
    <sheetView showGridLines="0" zoomScaleNormal="100" workbookViewId="0">
      <selection activeCell="K54" sqref="K54"/>
    </sheetView>
  </sheetViews>
  <sheetFormatPr baseColWidth="10" defaultColWidth="11.44140625" defaultRowHeight="13.2" x14ac:dyDescent="0.25"/>
  <cols>
    <col min="1" max="3" width="11.44140625" style="276"/>
    <col min="4" max="4" width="14.109375" style="276" customWidth="1"/>
    <col min="5" max="17" width="11.44140625" style="276"/>
    <col min="18" max="18" width="11.44140625" style="317"/>
    <col min="19" max="16384" width="11.44140625" style="276"/>
  </cols>
  <sheetData>
    <row r="3" spans="1:18" ht="13.8" x14ac:dyDescent="0.25">
      <c r="N3" s="128" t="s">
        <v>145</v>
      </c>
    </row>
    <row r="4" spans="1:18" x14ac:dyDescent="0.25">
      <c r="M4" s="14"/>
    </row>
    <row r="7" spans="1:18" x14ac:dyDescent="0.25">
      <c r="M7" s="330"/>
      <c r="N7" s="330"/>
      <c r="O7" s="330"/>
      <c r="P7" s="330"/>
      <c r="Q7" s="330"/>
    </row>
    <row r="8" spans="1:18" s="301" customFormat="1" ht="15.6" x14ac:dyDescent="0.3">
      <c r="A8" s="276"/>
      <c r="B8" s="276"/>
      <c r="C8" s="276"/>
      <c r="D8" s="276"/>
      <c r="E8" s="276"/>
      <c r="F8" s="321" t="s">
        <v>212</v>
      </c>
      <c r="G8" s="276"/>
      <c r="H8" s="276"/>
      <c r="I8" s="276"/>
      <c r="J8" s="276"/>
      <c r="K8" s="276"/>
      <c r="L8" s="276"/>
      <c r="M8" s="306"/>
      <c r="N8" s="307"/>
      <c r="O8" s="308"/>
      <c r="P8" s="294"/>
      <c r="Q8" s="330"/>
      <c r="R8" s="329"/>
    </row>
    <row r="9" spans="1:18" s="301" customFormat="1" x14ac:dyDescent="0.25">
      <c r="A9" s="276"/>
      <c r="B9" s="276"/>
      <c r="C9" s="276"/>
      <c r="D9" s="276"/>
      <c r="E9" s="276"/>
      <c r="F9" s="322" t="s">
        <v>208</v>
      </c>
      <c r="G9" s="276"/>
      <c r="H9" s="276"/>
      <c r="I9" s="276"/>
      <c r="J9" s="276"/>
      <c r="K9" s="276"/>
      <c r="L9" s="276"/>
      <c r="M9" s="306"/>
      <c r="N9" s="307"/>
      <c r="O9" s="308"/>
      <c r="P9" s="294"/>
      <c r="Q9" s="330"/>
      <c r="R9" s="329"/>
    </row>
    <row r="10" spans="1:18" s="301" customFormat="1" x14ac:dyDescent="0.25">
      <c r="A10" s="276"/>
      <c r="B10" s="276"/>
      <c r="C10" s="276"/>
      <c r="D10" s="276"/>
      <c r="E10" s="276"/>
      <c r="F10" s="322"/>
      <c r="G10" s="276"/>
      <c r="H10" s="276"/>
      <c r="I10" s="276"/>
      <c r="J10" s="276"/>
      <c r="K10" s="276"/>
      <c r="L10" s="276"/>
      <c r="M10" s="306"/>
      <c r="N10" s="307"/>
      <c r="O10" s="308"/>
      <c r="P10" s="294"/>
      <c r="Q10" s="330"/>
      <c r="R10" s="329"/>
    </row>
    <row r="11" spans="1:18" s="301" customFormat="1" x14ac:dyDescent="0.25">
      <c r="A11" s="276"/>
      <c r="B11" s="276"/>
      <c r="C11" s="276"/>
      <c r="D11" s="276"/>
      <c r="E11" s="276"/>
      <c r="F11" s="276"/>
      <c r="G11" s="276"/>
      <c r="H11" s="276"/>
      <c r="I11" s="276"/>
      <c r="J11" s="276"/>
      <c r="K11" s="276"/>
      <c r="L11" s="276"/>
      <c r="M11" s="306"/>
      <c r="N11" s="307"/>
      <c r="O11" s="308"/>
      <c r="P11" s="294"/>
      <c r="Q11" s="330"/>
      <c r="R11" s="329"/>
    </row>
    <row r="12" spans="1:18" s="301" customFormat="1" ht="13.8" x14ac:dyDescent="0.3">
      <c r="A12" s="276"/>
      <c r="B12" s="276"/>
      <c r="C12" s="276"/>
      <c r="D12" s="276"/>
      <c r="E12" s="276"/>
      <c r="G12" s="370" t="s">
        <v>614</v>
      </c>
      <c r="H12" s="333"/>
      <c r="I12" s="276"/>
      <c r="J12" s="374" t="s">
        <v>171</v>
      </c>
      <c r="K12" s="276"/>
      <c r="L12" s="276"/>
      <c r="M12" s="306"/>
      <c r="N12" s="307"/>
      <c r="O12" s="308"/>
      <c r="P12" s="294"/>
      <c r="Q12" s="330"/>
      <c r="R12" s="329"/>
    </row>
    <row r="13" spans="1:18" s="301" customFormat="1" x14ac:dyDescent="0.25">
      <c r="A13" s="276"/>
      <c r="B13" s="276"/>
      <c r="C13" s="276"/>
      <c r="D13" s="276"/>
      <c r="E13" s="276"/>
      <c r="F13" s="276"/>
      <c r="G13" s="276"/>
      <c r="H13" s="276"/>
      <c r="I13" s="276"/>
      <c r="J13" s="276"/>
      <c r="K13" s="276"/>
      <c r="L13" s="276"/>
      <c r="M13" s="306"/>
      <c r="N13" s="307"/>
      <c r="O13" s="308"/>
      <c r="P13" s="294"/>
      <c r="Q13" s="330"/>
      <c r="R13" s="329"/>
    </row>
    <row r="14" spans="1:18" s="301" customFormat="1" x14ac:dyDescent="0.25">
      <c r="A14" s="276"/>
      <c r="B14" s="276"/>
      <c r="C14" s="276"/>
      <c r="D14" s="276"/>
      <c r="E14" s="276"/>
      <c r="F14" s="276"/>
      <c r="G14" s="276"/>
      <c r="H14" s="276"/>
      <c r="I14" s="276"/>
      <c r="J14" s="276"/>
      <c r="K14" s="276"/>
      <c r="L14" s="276"/>
      <c r="M14" s="306"/>
      <c r="N14" s="307"/>
      <c r="O14" s="308"/>
      <c r="P14" s="294"/>
      <c r="Q14" s="330"/>
      <c r="R14" s="329"/>
    </row>
    <row r="15" spans="1:18" s="301" customFormat="1" x14ac:dyDescent="0.25">
      <c r="A15" s="276"/>
      <c r="B15" s="276"/>
      <c r="C15" s="276"/>
      <c r="D15" s="276"/>
      <c r="E15" s="276"/>
      <c r="F15" s="276"/>
      <c r="G15" s="276"/>
      <c r="H15" s="276"/>
      <c r="I15" s="276"/>
      <c r="J15" s="276"/>
      <c r="K15" s="276"/>
      <c r="L15" s="276"/>
      <c r="M15" s="306"/>
      <c r="N15" s="307"/>
      <c r="O15" s="308"/>
      <c r="P15" s="294"/>
      <c r="Q15" s="330"/>
      <c r="R15" s="329"/>
    </row>
    <row r="16" spans="1:18" s="301" customFormat="1" x14ac:dyDescent="0.25">
      <c r="A16" s="276"/>
      <c r="B16" s="276"/>
      <c r="C16" s="276"/>
      <c r="D16" s="276"/>
      <c r="E16" s="276"/>
      <c r="F16" s="276"/>
      <c r="G16" s="276"/>
      <c r="H16" s="276"/>
      <c r="I16" s="276"/>
      <c r="J16" s="276"/>
      <c r="K16" s="276"/>
      <c r="L16" s="276"/>
      <c r="M16" s="306"/>
      <c r="N16" s="307"/>
      <c r="O16" s="308"/>
      <c r="P16" s="294"/>
      <c r="Q16" s="330"/>
      <c r="R16" s="329"/>
    </row>
    <row r="17" spans="1:18" s="301" customFormat="1" x14ac:dyDescent="0.25">
      <c r="A17" s="276"/>
      <c r="B17" s="331"/>
      <c r="C17" s="276"/>
      <c r="D17" s="276"/>
      <c r="E17" s="276"/>
      <c r="F17" s="276"/>
      <c r="G17" s="276"/>
      <c r="H17" s="276"/>
      <c r="I17" s="276"/>
      <c r="J17" s="276"/>
      <c r="K17" s="276"/>
      <c r="L17" s="276"/>
      <c r="M17" s="306"/>
      <c r="N17" s="307"/>
      <c r="O17" s="308"/>
      <c r="P17" s="294"/>
      <c r="Q17" s="330"/>
      <c r="R17" s="329"/>
    </row>
    <row r="18" spans="1:18" s="301" customFormat="1" x14ac:dyDescent="0.25">
      <c r="A18" s="276"/>
      <c r="B18" s="276"/>
      <c r="C18" s="276"/>
      <c r="D18" s="276"/>
      <c r="E18" s="276"/>
      <c r="F18" s="276"/>
      <c r="G18" s="276"/>
      <c r="H18" s="276"/>
      <c r="I18" s="276"/>
      <c r="J18" s="276"/>
      <c r="K18" s="276"/>
      <c r="L18" s="276"/>
      <c r="M18" s="306"/>
      <c r="N18" s="307"/>
      <c r="O18" s="308"/>
      <c r="P18" s="294"/>
      <c r="Q18" s="330"/>
      <c r="R18" s="329"/>
    </row>
    <row r="19" spans="1:18" s="301" customFormat="1" x14ac:dyDescent="0.25">
      <c r="A19" s="276"/>
      <c r="B19" s="276"/>
      <c r="C19" s="276"/>
      <c r="D19" s="276"/>
      <c r="E19" s="276"/>
      <c r="F19" s="276"/>
      <c r="G19" s="276"/>
      <c r="H19" s="276"/>
      <c r="I19" s="276"/>
      <c r="J19" s="276"/>
      <c r="K19" s="276"/>
      <c r="L19" s="276"/>
      <c r="M19" s="306"/>
      <c r="N19" s="307"/>
      <c r="O19" s="308"/>
      <c r="P19" s="294"/>
      <c r="Q19" s="330"/>
      <c r="R19" s="329"/>
    </row>
    <row r="20" spans="1:18" s="301" customFormat="1" x14ac:dyDescent="0.25">
      <c r="A20" s="276"/>
      <c r="B20" s="276"/>
      <c r="C20" s="276"/>
      <c r="D20" s="276"/>
      <c r="E20" s="276"/>
      <c r="F20" s="276"/>
      <c r="G20" s="276"/>
      <c r="H20" s="276"/>
      <c r="I20" s="276"/>
      <c r="J20" s="276"/>
      <c r="K20" s="276"/>
      <c r="L20" s="276"/>
      <c r="M20" s="306"/>
      <c r="N20" s="307"/>
      <c r="O20" s="308"/>
      <c r="P20" s="294"/>
      <c r="Q20" s="330"/>
      <c r="R20" s="329"/>
    </row>
    <row r="21" spans="1:18" s="301" customFormat="1" x14ac:dyDescent="0.25">
      <c r="A21" s="276"/>
      <c r="B21" s="276"/>
      <c r="C21" s="276"/>
      <c r="D21" s="276"/>
      <c r="E21" s="276"/>
      <c r="F21" s="276"/>
      <c r="G21" s="276"/>
      <c r="H21" s="276"/>
      <c r="I21" s="276"/>
      <c r="J21" s="276"/>
      <c r="K21" s="276"/>
      <c r="L21" s="276"/>
      <c r="M21" s="306"/>
      <c r="N21" s="307"/>
      <c r="O21" s="308"/>
      <c r="P21" s="294"/>
      <c r="Q21" s="330"/>
      <c r="R21" s="329"/>
    </row>
    <row r="22" spans="1:18" s="301" customFormat="1" x14ac:dyDescent="0.25">
      <c r="A22" s="276"/>
      <c r="B22" s="276"/>
      <c r="C22" s="276"/>
      <c r="D22" s="276"/>
      <c r="E22" s="276"/>
      <c r="F22" s="276"/>
      <c r="G22" s="276"/>
      <c r="H22" s="276"/>
      <c r="I22" s="276"/>
      <c r="J22" s="276"/>
      <c r="K22" s="276"/>
      <c r="L22" s="276"/>
      <c r="M22" s="306"/>
      <c r="N22" s="307"/>
      <c r="O22" s="308"/>
      <c r="P22" s="294"/>
      <c r="Q22" s="330"/>
      <c r="R22" s="329"/>
    </row>
    <row r="23" spans="1:18" s="301" customFormat="1" x14ac:dyDescent="0.25">
      <c r="A23" s="276"/>
      <c r="B23" s="276"/>
      <c r="C23" s="276"/>
      <c r="D23" s="276"/>
      <c r="E23" s="276"/>
      <c r="F23" s="276"/>
      <c r="G23" s="276"/>
      <c r="H23" s="276"/>
      <c r="I23" s="276"/>
      <c r="J23" s="276"/>
      <c r="K23" s="276"/>
      <c r="L23" s="276"/>
      <c r="M23" s="294"/>
      <c r="N23" s="307"/>
      <c r="O23" s="308"/>
      <c r="P23" s="294"/>
      <c r="Q23" s="330"/>
      <c r="R23" s="329"/>
    </row>
    <row r="24" spans="1:18" s="301" customFormat="1" x14ac:dyDescent="0.25">
      <c r="A24" s="276"/>
      <c r="B24" s="276"/>
      <c r="C24" s="276"/>
      <c r="D24" s="276"/>
      <c r="E24" s="276"/>
      <c r="F24" s="276"/>
      <c r="G24" s="276"/>
      <c r="H24" s="276"/>
      <c r="I24" s="276"/>
      <c r="J24" s="276"/>
      <c r="K24" s="276"/>
      <c r="L24" s="276"/>
      <c r="M24" s="294"/>
      <c r="N24" s="307"/>
      <c r="O24" s="308"/>
      <c r="P24" s="294"/>
      <c r="Q24" s="276"/>
      <c r="R24" s="329"/>
    </row>
    <row r="25" spans="1:18" s="301" customFormat="1" x14ac:dyDescent="0.25">
      <c r="A25" s="276"/>
      <c r="B25" s="276"/>
      <c r="C25" s="276"/>
      <c r="D25" s="276"/>
      <c r="E25" s="276"/>
      <c r="F25" s="276"/>
      <c r="G25" s="276"/>
      <c r="H25" s="276"/>
      <c r="I25" s="276"/>
      <c r="J25" s="276"/>
      <c r="K25" s="276"/>
      <c r="L25" s="276"/>
      <c r="M25" s="294"/>
      <c r="N25" s="307"/>
      <c r="O25" s="308"/>
      <c r="P25" s="294"/>
      <c r="Q25" s="276"/>
      <c r="R25" s="329"/>
    </row>
    <row r="26" spans="1:18" s="301" customFormat="1" x14ac:dyDescent="0.25">
      <c r="A26" s="276"/>
      <c r="B26" s="276"/>
      <c r="C26" s="276"/>
      <c r="D26" s="276"/>
      <c r="E26" s="276"/>
      <c r="F26" s="276"/>
      <c r="G26" s="276"/>
      <c r="H26" s="276"/>
      <c r="I26" s="276"/>
      <c r="J26" s="276"/>
      <c r="K26" s="276"/>
      <c r="L26" s="276"/>
      <c r="M26" s="276"/>
      <c r="N26" s="297"/>
      <c r="O26" s="317"/>
      <c r="P26" s="276"/>
      <c r="Q26" s="276"/>
      <c r="R26" s="329"/>
    </row>
    <row r="27" spans="1:18" s="301" customFormat="1" x14ac:dyDescent="0.25">
      <c r="A27" s="276"/>
      <c r="B27" s="276"/>
      <c r="C27" s="276"/>
      <c r="D27" s="276"/>
      <c r="E27" s="276"/>
      <c r="F27" s="276"/>
      <c r="G27" s="276"/>
      <c r="H27" s="276"/>
      <c r="I27" s="276"/>
      <c r="J27" s="276"/>
      <c r="K27" s="276"/>
      <c r="L27" s="276"/>
      <c r="M27" s="276"/>
      <c r="N27" s="297"/>
      <c r="O27" s="317"/>
      <c r="P27" s="276"/>
      <c r="Q27" s="276"/>
      <c r="R27" s="329"/>
    </row>
    <row r="28" spans="1:18" s="301" customFormat="1" x14ac:dyDescent="0.25">
      <c r="A28" s="276"/>
      <c r="B28" s="276"/>
      <c r="C28" s="276"/>
      <c r="D28" s="276"/>
      <c r="E28" s="276"/>
      <c r="F28" s="276"/>
      <c r="G28" s="276"/>
      <c r="H28" s="276"/>
      <c r="I28" s="276"/>
      <c r="J28" s="276"/>
      <c r="K28" s="276"/>
      <c r="L28" s="276"/>
      <c r="M28" s="276"/>
      <c r="N28" s="297"/>
      <c r="O28" s="317"/>
      <c r="P28" s="276"/>
      <c r="Q28" s="276"/>
      <c r="R28" s="329"/>
    </row>
    <row r="29" spans="1:18" s="301" customFormat="1" x14ac:dyDescent="0.25">
      <c r="A29" s="276"/>
      <c r="B29" s="276"/>
      <c r="C29" s="276"/>
      <c r="D29" s="276"/>
      <c r="E29" s="276"/>
      <c r="F29" s="276"/>
      <c r="G29" s="276"/>
      <c r="H29" s="276"/>
      <c r="I29" s="276"/>
      <c r="J29" s="276"/>
      <c r="K29" s="276"/>
      <c r="L29" s="276"/>
      <c r="M29" s="276"/>
      <c r="N29" s="297"/>
      <c r="O29" s="317"/>
      <c r="P29" s="276"/>
      <c r="Q29" s="276"/>
      <c r="R29" s="329"/>
    </row>
    <row r="30" spans="1:18" s="301" customFormat="1" x14ac:dyDescent="0.25">
      <c r="A30" s="276"/>
      <c r="B30" s="276"/>
      <c r="C30" s="276"/>
      <c r="D30" s="276"/>
      <c r="E30" s="276"/>
      <c r="F30" s="276"/>
      <c r="G30" s="276"/>
      <c r="H30" s="276"/>
      <c r="I30" s="276"/>
      <c r="J30" s="276"/>
      <c r="K30" s="276"/>
      <c r="L30" s="276"/>
      <c r="M30" s="276"/>
      <c r="N30" s="297"/>
      <c r="O30" s="317"/>
      <c r="P30" s="276"/>
      <c r="Q30" s="276"/>
      <c r="R30" s="329"/>
    </row>
    <row r="31" spans="1:18" s="301" customFormat="1" x14ac:dyDescent="0.25">
      <c r="A31" s="276"/>
      <c r="B31" s="276"/>
      <c r="C31" s="276"/>
      <c r="D31" s="276"/>
      <c r="E31" s="276"/>
      <c r="F31" s="276"/>
      <c r="G31" s="276"/>
      <c r="H31" s="276"/>
      <c r="I31" s="276"/>
      <c r="J31" s="276"/>
      <c r="K31" s="276"/>
      <c r="L31" s="276"/>
      <c r="M31" s="276"/>
      <c r="N31" s="297"/>
      <c r="O31" s="317"/>
      <c r="P31" s="276"/>
      <c r="Q31" s="276"/>
      <c r="R31" s="329"/>
    </row>
    <row r="46" spans="1:18" s="301" customFormat="1" x14ac:dyDescent="0.25">
      <c r="A46" s="294"/>
      <c r="B46" s="294"/>
      <c r="C46" s="294"/>
      <c r="D46" s="276"/>
      <c r="E46" s="276"/>
      <c r="F46" s="276"/>
      <c r="G46" s="276"/>
      <c r="H46" s="276"/>
      <c r="I46" s="276"/>
      <c r="J46" s="276"/>
      <c r="K46" s="276"/>
      <c r="L46" s="276"/>
      <c r="M46" s="276"/>
      <c r="N46" s="276"/>
      <c r="O46" s="276"/>
      <c r="P46" s="276"/>
      <c r="Q46" s="276"/>
      <c r="R46" s="329"/>
    </row>
    <row r="47" spans="1:18" s="294" customFormat="1" ht="14.4" x14ac:dyDescent="0.25">
      <c r="A47" s="294" t="s">
        <v>3</v>
      </c>
      <c r="B47" s="279">
        <v>26817.861720253364</v>
      </c>
      <c r="C47" s="308">
        <f>+B47/$B$50</f>
        <v>0.99630426336647271</v>
      </c>
      <c r="D47" s="276"/>
      <c r="E47" s="276"/>
      <c r="F47" s="276"/>
      <c r="G47" s="276"/>
      <c r="H47" s="276"/>
      <c r="I47" s="276"/>
      <c r="J47" s="276"/>
      <c r="K47" s="276"/>
      <c r="L47" s="276"/>
      <c r="M47" s="276"/>
      <c r="N47" s="276"/>
      <c r="O47" s="276"/>
      <c r="P47" s="276"/>
      <c r="Q47" s="276"/>
      <c r="R47" s="308"/>
    </row>
    <row r="48" spans="1:18" s="294" customFormat="1" ht="14.4" x14ac:dyDescent="0.25">
      <c r="A48" s="294" t="s">
        <v>5</v>
      </c>
      <c r="B48" s="279">
        <v>29.337441348430623</v>
      </c>
      <c r="C48" s="308">
        <f>+B48/$B$50</f>
        <v>1.0899085913934352E-3</v>
      </c>
      <c r="D48" s="276"/>
      <c r="E48" s="276"/>
      <c r="F48" s="276"/>
      <c r="G48" s="276"/>
      <c r="H48" s="276"/>
      <c r="I48" s="276"/>
      <c r="J48" s="276"/>
      <c r="K48" s="276"/>
      <c r="L48" s="276"/>
      <c r="M48" s="276"/>
      <c r="N48" s="276"/>
      <c r="O48" s="276"/>
      <c r="P48" s="276"/>
      <c r="Q48" s="276"/>
      <c r="R48" s="308"/>
    </row>
    <row r="49" spans="1:18" s="294" customFormat="1" ht="14.4" x14ac:dyDescent="0.25">
      <c r="A49" s="294" t="s">
        <v>7</v>
      </c>
      <c r="B49" s="279">
        <v>70.141962320399983</v>
      </c>
      <c r="C49" s="308">
        <f>+B49/$B$50</f>
        <v>2.6058280421338816E-3</v>
      </c>
      <c r="D49" s="276"/>
      <c r="E49" s="276"/>
      <c r="F49" s="276"/>
      <c r="G49" s="276"/>
      <c r="H49" s="276"/>
      <c r="I49" s="14"/>
      <c r="J49" s="276"/>
      <c r="K49" s="14"/>
      <c r="L49" s="14"/>
      <c r="M49" s="276"/>
      <c r="N49" s="276"/>
      <c r="O49" s="276"/>
      <c r="P49" s="276"/>
      <c r="Q49" s="276"/>
      <c r="R49" s="308"/>
    </row>
    <row r="50" spans="1:18" s="294" customFormat="1" ht="14.4" x14ac:dyDescent="0.25">
      <c r="B50" s="318">
        <f>SUM(B47:B49)</f>
        <v>26917.341123922193</v>
      </c>
      <c r="D50" s="276"/>
      <c r="E50" s="276"/>
      <c r="F50" s="276"/>
      <c r="G50" s="276"/>
      <c r="H50" s="276"/>
      <c r="I50" s="14"/>
      <c r="J50" s="275"/>
      <c r="K50" s="298"/>
      <c r="L50" s="276"/>
      <c r="M50" s="276"/>
      <c r="N50" s="276"/>
      <c r="O50" s="276"/>
      <c r="P50" s="276"/>
      <c r="Q50" s="276"/>
      <c r="R50" s="308"/>
    </row>
    <row r="51" spans="1:18" s="294" customFormat="1" ht="14.4" x14ac:dyDescent="0.25">
      <c r="D51" s="281"/>
      <c r="E51" s="276"/>
      <c r="F51" s="276"/>
      <c r="G51" s="276"/>
      <c r="H51" s="276"/>
      <c r="I51" s="14"/>
      <c r="J51" s="275"/>
      <c r="K51" s="298"/>
      <c r="L51" s="276"/>
      <c r="M51" s="276"/>
      <c r="N51" s="276"/>
      <c r="O51" s="276"/>
      <c r="P51" s="276"/>
      <c r="Q51" s="276"/>
      <c r="R51" s="308"/>
    </row>
    <row r="52" spans="1:18" s="294" customFormat="1" ht="14.4" x14ac:dyDescent="0.25">
      <c r="A52" s="276"/>
      <c r="B52" s="276"/>
      <c r="C52" s="276"/>
      <c r="D52" s="281"/>
      <c r="E52" s="276"/>
      <c r="F52" s="276"/>
      <c r="G52" s="276"/>
      <c r="H52" s="276"/>
      <c r="I52" s="14"/>
      <c r="J52" s="275"/>
      <c r="K52" s="298"/>
      <c r="L52" s="276"/>
      <c r="M52" s="276"/>
      <c r="N52" s="276"/>
      <c r="O52" s="276"/>
      <c r="P52" s="276"/>
      <c r="Q52" s="276"/>
      <c r="R52" s="308"/>
    </row>
    <row r="53" spans="1:18" s="294" customFormat="1" ht="14.4" x14ac:dyDescent="0.25">
      <c r="A53" s="276"/>
      <c r="B53" s="284"/>
      <c r="C53" s="276"/>
      <c r="D53" s="281"/>
      <c r="E53" s="276"/>
      <c r="F53" s="276"/>
      <c r="G53" s="276"/>
      <c r="H53" s="276"/>
      <c r="I53" s="14"/>
      <c r="J53" s="275"/>
      <c r="K53" s="298"/>
      <c r="L53" s="276"/>
      <c r="M53" s="276"/>
      <c r="N53" s="276"/>
      <c r="O53" s="276"/>
      <c r="P53" s="276"/>
      <c r="Q53" s="276"/>
      <c r="R53" s="308"/>
    </row>
    <row r="54" spans="1:18" s="294" customFormat="1" ht="12.75" customHeight="1" x14ac:dyDescent="0.25">
      <c r="B54" s="326"/>
      <c r="D54" s="308"/>
      <c r="E54" s="276"/>
      <c r="F54" s="276"/>
      <c r="G54" s="276"/>
      <c r="H54" s="276"/>
      <c r="I54" s="14"/>
      <c r="J54" s="275"/>
      <c r="K54" s="298"/>
      <c r="L54" s="276"/>
      <c r="M54" s="276"/>
      <c r="N54" s="276"/>
      <c r="O54" s="276"/>
      <c r="P54" s="276"/>
      <c r="Q54" s="276"/>
      <c r="R54" s="308"/>
    </row>
    <row r="55" spans="1:18" ht="12.75" customHeight="1" x14ac:dyDescent="0.25">
      <c r="B55" s="284"/>
      <c r="D55" s="317"/>
      <c r="I55" s="14"/>
      <c r="J55" s="275"/>
      <c r="K55" s="298"/>
    </row>
    <row r="56" spans="1:18" ht="12.75" customHeight="1" x14ac:dyDescent="0.25">
      <c r="I56" s="14"/>
      <c r="J56" s="275"/>
      <c r="K56" s="298"/>
    </row>
    <row r="57" spans="1:18" ht="14.4" x14ac:dyDescent="0.25">
      <c r="I57" s="14"/>
      <c r="J57" s="275"/>
      <c r="K57" s="298"/>
    </row>
    <row r="58" spans="1:18" ht="14.4" x14ac:dyDescent="0.25">
      <c r="A58" s="294"/>
      <c r="B58" s="294"/>
      <c r="C58" s="294"/>
      <c r="D58" s="294"/>
      <c r="I58" s="14"/>
      <c r="J58" s="278"/>
      <c r="K58" s="298"/>
    </row>
    <row r="59" spans="1:18" ht="14.4" x14ac:dyDescent="0.25">
      <c r="A59" s="294"/>
      <c r="B59" s="294"/>
      <c r="C59" s="294"/>
      <c r="D59" s="294"/>
      <c r="I59" s="14"/>
      <c r="J59" s="275"/>
      <c r="K59" s="298"/>
    </row>
    <row r="60" spans="1:18" ht="14.4" x14ac:dyDescent="0.25">
      <c r="A60" s="294"/>
      <c r="B60" s="294"/>
      <c r="C60" s="294"/>
      <c r="D60" s="294"/>
      <c r="I60" s="14"/>
      <c r="J60" s="275"/>
      <c r="K60" s="298"/>
    </row>
    <row r="61" spans="1:18" ht="14.4" x14ac:dyDescent="0.25">
      <c r="I61" s="14"/>
      <c r="J61" s="275"/>
      <c r="K61" s="298"/>
    </row>
    <row r="62" spans="1:18" ht="14.4" x14ac:dyDescent="0.25">
      <c r="I62" s="14"/>
      <c r="J62" s="275"/>
      <c r="K62" s="298"/>
    </row>
    <row r="63" spans="1:18" ht="14.4" x14ac:dyDescent="0.25">
      <c r="I63" s="14"/>
      <c r="J63" s="275"/>
      <c r="K63" s="298"/>
    </row>
    <row r="64" spans="1:18" ht="14.4" x14ac:dyDescent="0.25">
      <c r="I64" s="14"/>
      <c r="J64" s="275"/>
      <c r="K64" s="298"/>
    </row>
    <row r="65" spans="9:11" ht="14.4" x14ac:dyDescent="0.25">
      <c r="I65" s="14"/>
      <c r="J65" s="275"/>
      <c r="K65" s="298"/>
    </row>
    <row r="66" spans="9:11" ht="14.4" x14ac:dyDescent="0.25">
      <c r="I66" s="14"/>
      <c r="J66" s="275"/>
      <c r="K66" s="298"/>
    </row>
    <row r="67" spans="9:11" ht="14.4" x14ac:dyDescent="0.25">
      <c r="I67" s="14"/>
      <c r="J67" s="275"/>
      <c r="K67" s="298"/>
    </row>
    <row r="68" spans="9:11" ht="14.4" x14ac:dyDescent="0.25">
      <c r="I68" s="14"/>
      <c r="J68" s="275"/>
      <c r="K68" s="298"/>
    </row>
    <row r="69" spans="9:11" ht="14.4" x14ac:dyDescent="0.25">
      <c r="I69" s="14"/>
      <c r="J69" s="275"/>
      <c r="K69" s="298"/>
    </row>
    <row r="70" spans="9:11" ht="14.4" x14ac:dyDescent="0.25">
      <c r="I70" s="14"/>
      <c r="J70" s="275"/>
      <c r="K70" s="298"/>
    </row>
    <row r="71" spans="9:11" ht="14.4" x14ac:dyDescent="0.25">
      <c r="I71" s="14"/>
      <c r="J71" s="275"/>
      <c r="K71" s="298"/>
    </row>
    <row r="72" spans="9:11" ht="14.4" x14ac:dyDescent="0.25">
      <c r="I72" s="14"/>
      <c r="J72" s="275"/>
      <c r="K72" s="298"/>
    </row>
    <row r="73" spans="9:11" ht="14.4" x14ac:dyDescent="0.25">
      <c r="I73" s="14"/>
      <c r="J73" s="275"/>
      <c r="K73" s="298"/>
    </row>
  </sheetData>
  <hyperlinks>
    <hyperlink ref="N3" location="ÍNDICE!A1" display="INDICE" xr:uid="{00000000-0004-0000-6200-000000000000}"/>
  </hyperlinks>
  <pageMargins left="0.74803149606299213" right="0.74803149606299213" top="0.78740157480314965" bottom="0.98425196850393704" header="0" footer="0"/>
  <pageSetup paperSize="9" scale="90" orientation="landscape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118</vt:i4>
      </vt:variant>
    </vt:vector>
  </HeadingPairs>
  <TitlesOfParts>
    <vt:vector size="118" baseType="lpstr">
      <vt:lpstr>ÍNDICE</vt:lpstr>
      <vt:lpstr>T1</vt:lpstr>
      <vt:lpstr>T2</vt:lpstr>
      <vt:lpstr>T3</vt:lpstr>
      <vt:lpstr>T4</vt:lpstr>
      <vt:lpstr>T5</vt:lpstr>
      <vt:lpstr>T6</vt:lpstr>
      <vt:lpstr>T7</vt:lpstr>
      <vt:lpstr>T8</vt:lpstr>
      <vt:lpstr>T9</vt:lpstr>
      <vt:lpstr>T10</vt:lpstr>
      <vt:lpstr>T11</vt:lpstr>
      <vt:lpstr>T12</vt:lpstr>
      <vt:lpstr>T13</vt:lpstr>
      <vt:lpstr>T14</vt:lpstr>
      <vt:lpstr>T15</vt:lpstr>
      <vt:lpstr>T16</vt:lpstr>
      <vt:lpstr>T17</vt:lpstr>
      <vt:lpstr>T18</vt:lpstr>
      <vt:lpstr>T19</vt:lpstr>
      <vt:lpstr>T20</vt:lpstr>
      <vt:lpstr>T21</vt:lpstr>
      <vt:lpstr>T22</vt:lpstr>
      <vt:lpstr>T23</vt:lpstr>
      <vt:lpstr>T24</vt:lpstr>
      <vt:lpstr>T25</vt:lpstr>
      <vt:lpstr>T26</vt:lpstr>
      <vt:lpstr>T27</vt:lpstr>
      <vt:lpstr>T 28</vt:lpstr>
      <vt:lpstr>T29</vt:lpstr>
      <vt:lpstr>T30</vt:lpstr>
      <vt:lpstr>T31</vt:lpstr>
      <vt:lpstr>T32</vt:lpstr>
      <vt:lpstr>T33</vt:lpstr>
      <vt:lpstr>T34</vt:lpstr>
      <vt:lpstr>T35</vt:lpstr>
      <vt:lpstr>T36</vt:lpstr>
      <vt:lpstr>T37</vt:lpstr>
      <vt:lpstr>T38</vt:lpstr>
      <vt:lpstr>T39</vt:lpstr>
      <vt:lpstr>T40</vt:lpstr>
      <vt:lpstr>T41</vt:lpstr>
      <vt:lpstr>T42</vt:lpstr>
      <vt:lpstr>T43</vt:lpstr>
      <vt:lpstr>T44</vt:lpstr>
      <vt:lpstr>T45</vt:lpstr>
      <vt:lpstr>T46</vt:lpstr>
      <vt:lpstr>T47</vt:lpstr>
      <vt:lpstr>T48</vt:lpstr>
      <vt:lpstr>T49</vt:lpstr>
      <vt:lpstr>T50</vt:lpstr>
      <vt:lpstr>T51</vt:lpstr>
      <vt:lpstr>T52</vt:lpstr>
      <vt:lpstr>T53</vt:lpstr>
      <vt:lpstr>T54</vt:lpstr>
      <vt:lpstr>T55</vt:lpstr>
      <vt:lpstr>T56</vt:lpstr>
      <vt:lpstr>T57</vt:lpstr>
      <vt:lpstr>T58</vt:lpstr>
      <vt:lpstr>T59</vt:lpstr>
      <vt:lpstr>T60</vt:lpstr>
      <vt:lpstr>T61</vt:lpstr>
      <vt:lpstr>T62</vt:lpstr>
      <vt:lpstr>T63</vt:lpstr>
      <vt:lpstr>T64</vt:lpstr>
      <vt:lpstr>T65</vt:lpstr>
      <vt:lpstr>T66</vt:lpstr>
      <vt:lpstr>GR 1</vt:lpstr>
      <vt:lpstr>GR 10</vt:lpstr>
      <vt:lpstr>GR 11</vt:lpstr>
      <vt:lpstr>GR 12</vt:lpstr>
      <vt:lpstr>GR 13</vt:lpstr>
      <vt:lpstr>GR 14</vt:lpstr>
      <vt:lpstr>GR 15</vt:lpstr>
      <vt:lpstr>GR 16</vt:lpstr>
      <vt:lpstr>GR 17</vt:lpstr>
      <vt:lpstr>GR 18</vt:lpstr>
      <vt:lpstr>GR 19</vt:lpstr>
      <vt:lpstr>GR 20</vt:lpstr>
      <vt:lpstr>GR 21</vt:lpstr>
      <vt:lpstr>GR 22</vt:lpstr>
      <vt:lpstr>GR 23</vt:lpstr>
      <vt:lpstr>GR 24</vt:lpstr>
      <vt:lpstr>GR 25</vt:lpstr>
      <vt:lpstr>GR 26</vt:lpstr>
      <vt:lpstr>GR 27</vt:lpstr>
      <vt:lpstr>GR 28</vt:lpstr>
      <vt:lpstr>GR 29</vt:lpstr>
      <vt:lpstr>GR 30</vt:lpstr>
      <vt:lpstr>GR 31</vt:lpstr>
      <vt:lpstr>GR 32</vt:lpstr>
      <vt:lpstr>GR 33</vt:lpstr>
      <vt:lpstr>GR 34</vt:lpstr>
      <vt:lpstr>GR 35</vt:lpstr>
      <vt:lpstr>GR 36</vt:lpstr>
      <vt:lpstr>GR 37</vt:lpstr>
      <vt:lpstr>GR 38</vt:lpstr>
      <vt:lpstr>GR 39</vt:lpstr>
      <vt:lpstr>GR 40</vt:lpstr>
      <vt:lpstr>GR 41</vt:lpstr>
      <vt:lpstr>GR 42</vt:lpstr>
      <vt:lpstr>GR 43</vt:lpstr>
      <vt:lpstr>GR 44</vt:lpstr>
      <vt:lpstr>GR 45</vt:lpstr>
      <vt:lpstr>GR 46</vt:lpstr>
      <vt:lpstr>GR 47</vt:lpstr>
      <vt:lpstr>GR 48</vt:lpstr>
      <vt:lpstr>GR 49</vt:lpstr>
      <vt:lpstr>GR 50</vt:lpstr>
      <vt:lpstr>GR 56</vt:lpstr>
      <vt:lpstr>GR 57</vt:lpstr>
      <vt:lpstr>GR 58</vt:lpstr>
      <vt:lpstr>GR 59</vt:lpstr>
      <vt:lpstr>GR 60</vt:lpstr>
      <vt:lpstr>GR 63</vt:lpstr>
      <vt:lpstr>GR 64</vt:lpstr>
      <vt:lpstr>GR 65</vt:lpstr>
      <vt:lpstr>GR 66</vt:lpstr>
    </vt:vector>
  </TitlesOfParts>
  <Company>Hewlett-Packard Company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mcuichan</dc:creator>
  <cp:lastModifiedBy>User</cp:lastModifiedBy>
  <cp:lastPrinted>2017-03-17T17:21:14Z</cp:lastPrinted>
  <dcterms:created xsi:type="dcterms:W3CDTF">2014-05-13T14:06:18Z</dcterms:created>
  <dcterms:modified xsi:type="dcterms:W3CDTF">2022-09-11T22:00:50Z</dcterms:modified>
</cp:coreProperties>
</file>